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B25" i="1"/>
  <c r="B26" i="1" s="1"/>
  <c r="F24" i="1"/>
  <c r="K21" i="1"/>
  <c r="J21" i="1"/>
  <c r="I21" i="1"/>
  <c r="H21" i="1"/>
  <c r="G21" i="1"/>
  <c r="E21" i="1"/>
  <c r="D21" i="1"/>
  <c r="C21" i="1"/>
  <c r="F20" i="1"/>
  <c r="F19" i="1"/>
  <c r="F18" i="1"/>
  <c r="F17" i="1"/>
  <c r="F16" i="1"/>
  <c r="F15" i="1"/>
  <c r="F21" i="1" s="1"/>
  <c r="K13" i="1"/>
  <c r="K26" i="1" s="1"/>
  <c r="J13" i="1"/>
  <c r="J26" i="1" s="1"/>
  <c r="I13" i="1"/>
  <c r="I26" i="1" s="1"/>
  <c r="H13" i="1"/>
  <c r="H26" i="1" s="1"/>
  <c r="G13" i="1"/>
  <c r="G26" i="1" s="1"/>
  <c r="E13" i="1"/>
  <c r="E26" i="1" s="1"/>
  <c r="D13" i="1"/>
  <c r="D26" i="1" s="1"/>
  <c r="C13" i="1"/>
  <c r="C26" i="1" s="1"/>
  <c r="F12" i="1"/>
  <c r="F11" i="1"/>
  <c r="F9" i="1"/>
  <c r="F13" i="1" s="1"/>
  <c r="F26" i="1" s="1"/>
</calcChain>
</file>

<file path=xl/sharedStrings.xml><?xml version="1.0" encoding="utf-8"?>
<sst xmlns="http://schemas.openxmlformats.org/spreadsheetml/2006/main" count="45" uniqueCount="45">
  <si>
    <t>Согласовано</t>
  </si>
  <si>
    <t>Утверждаю</t>
  </si>
  <si>
    <t>Директор школы</t>
  </si>
  <si>
    <t>Директор ООО КПК</t>
  </si>
  <si>
    <t>ООО КШП</t>
  </si>
  <si>
    <t>_________________________________</t>
  </si>
  <si>
    <t>Кашурина Е.И</t>
  </si>
  <si>
    <t>Меню приготавливаемых блюд для оранизации горячго питания находящихся в лагерях с дневным пребыванием детей во время летних каникул Калужской области на  2025г</t>
  </si>
  <si>
    <t>Прием пищи,
наименовние блюда</t>
  </si>
  <si>
    <t>Масса
 порций</t>
  </si>
  <si>
    <t>Пищевые вещества, г</t>
  </si>
  <si>
    <t>Энерг 
ценн,
ккал</t>
  </si>
  <si>
    <t>Витамины, мг</t>
  </si>
  <si>
    <t>Минеральные 
вещества</t>
  </si>
  <si>
    <t>№ по сборнику рецептур</t>
  </si>
  <si>
    <t>7-11 лет</t>
  </si>
  <si>
    <t>Б</t>
  </si>
  <si>
    <t>Ж</t>
  </si>
  <si>
    <t>У</t>
  </si>
  <si>
    <t>В1</t>
  </si>
  <si>
    <t>E</t>
  </si>
  <si>
    <t>С</t>
  </si>
  <si>
    <t>Са</t>
  </si>
  <si>
    <t>Fe</t>
  </si>
  <si>
    <t>Завтрак</t>
  </si>
  <si>
    <t>Сырники с повидлом запеченные</t>
  </si>
  <si>
    <t>150\15</t>
  </si>
  <si>
    <t>Фрукт по сезону</t>
  </si>
  <si>
    <t>Хлеб пшеничный</t>
  </si>
  <si>
    <t>Кофейный напиток с молоком</t>
  </si>
  <si>
    <t>Итого завтрак:</t>
  </si>
  <si>
    <t>Обед</t>
  </si>
  <si>
    <t>Огурец свежий</t>
  </si>
  <si>
    <t>Суп картофельный  с крупой гречневой, с мясом птицы</t>
  </si>
  <si>
    <t>250\10</t>
  </si>
  <si>
    <t>Гуляш из мяса птицы</t>
  </si>
  <si>
    <t>Макароны отварные с маслом сливочным</t>
  </si>
  <si>
    <t>Сок плодово-ягодный</t>
  </si>
  <si>
    <t>Хлеб ржаной</t>
  </si>
  <si>
    <t>Итого обед:</t>
  </si>
  <si>
    <t>Полдник</t>
  </si>
  <si>
    <t>Кондитерское изделие</t>
  </si>
  <si>
    <t>Чай с сахаром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</si>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</sst>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2" borderId="2" xfId="0" applyFill="1" applyBorder="1"/>
    <xf numFmtId="164" fontId="0" fillId="0" borderId="5" xfId="0" applyNumberFormat="1" applyBorder="1"/>
    <xf numFmtId="0" fontId="0" fillId="0" borderId="6" xfId="0" applyBorder="1"/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0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3" xfId="0" applyFont="1" applyBorder="1"/>
    <xf numFmtId="0" fontId="0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Q9" sqref="Q9"/>
    </sheetView>
  </sheetViews>
  <sheetFormatPr defaultRowHeight="15" x14ac:dyDescent="0.25"/>
  <sheetData>
    <row r="1" spans="1:12" x14ac:dyDescent="0.25">
      <c r="A1" t="s">
        <v>0</v>
      </c>
      <c r="I1" s="1" t="s">
        <v>1</v>
      </c>
    </row>
    <row r="2" spans="1:12" x14ac:dyDescent="0.25">
      <c r="A2" t="s">
        <v>2</v>
      </c>
      <c r="I2" s="1" t="s">
        <v>3</v>
      </c>
      <c r="J2" t="s">
        <v>4</v>
      </c>
    </row>
    <row r="3" spans="1:12" x14ac:dyDescent="0.25">
      <c r="A3" t="s">
        <v>5</v>
      </c>
      <c r="I3" s="1" t="s">
        <v>6</v>
      </c>
    </row>
    <row r="4" spans="1:12" x14ac:dyDescent="0.25">
      <c r="I4" s="1"/>
    </row>
    <row r="5" spans="1:12" x14ac:dyDescent="0.25">
      <c r="A5" s="2" t="s">
        <v>7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75" x14ac:dyDescent="0.25">
      <c r="A6" s="3" t="s">
        <v>8</v>
      </c>
      <c r="B6" s="4" t="s">
        <v>9</v>
      </c>
      <c r="C6" s="5" t="s">
        <v>10</v>
      </c>
      <c r="D6" s="5"/>
      <c r="E6" s="5"/>
      <c r="F6" s="3" t="s">
        <v>11</v>
      </c>
      <c r="G6" s="5" t="s">
        <v>12</v>
      </c>
      <c r="H6" s="5"/>
      <c r="I6" s="5"/>
      <c r="J6" s="3" t="s">
        <v>13</v>
      </c>
      <c r="K6" s="6"/>
      <c r="L6" s="7" t="s">
        <v>14</v>
      </c>
    </row>
    <row r="7" spans="1:12" x14ac:dyDescent="0.25">
      <c r="A7" s="3"/>
      <c r="B7" s="4" t="s">
        <v>15</v>
      </c>
      <c r="C7" s="8" t="s">
        <v>16</v>
      </c>
      <c r="D7" s="8" t="s">
        <v>17</v>
      </c>
      <c r="E7" s="8" t="s">
        <v>18</v>
      </c>
      <c r="F7" s="3"/>
      <c r="G7" s="8" t="s">
        <v>19</v>
      </c>
      <c r="H7" s="8" t="s">
        <v>20</v>
      </c>
      <c r="I7" s="9" t="s">
        <v>21</v>
      </c>
      <c r="J7" s="8" t="s">
        <v>22</v>
      </c>
      <c r="K7" s="10" t="s">
        <v>23</v>
      </c>
      <c r="L7" s="11"/>
    </row>
    <row r="8" spans="1:12" x14ac:dyDescent="0.25">
      <c r="A8" s="12" t="s">
        <v>24</v>
      </c>
      <c r="B8" s="13"/>
      <c r="C8" s="13"/>
      <c r="D8" s="13"/>
      <c r="E8" s="13"/>
      <c r="F8" s="13"/>
      <c r="G8" s="13"/>
      <c r="H8" s="13"/>
      <c r="I8" s="14"/>
      <c r="J8" s="13"/>
      <c r="K8" s="15"/>
      <c r="L8" s="11"/>
    </row>
    <row r="9" spans="1:12" x14ac:dyDescent="0.25">
      <c r="A9" s="13" t="s">
        <v>25</v>
      </c>
      <c r="B9" s="16" t="s">
        <v>26</v>
      </c>
      <c r="C9" s="13">
        <v>14.9</v>
      </c>
      <c r="D9" s="13">
        <v>10</v>
      </c>
      <c r="E9" s="13">
        <v>26</v>
      </c>
      <c r="F9" s="13">
        <f>C9*4+D9*9+E9*4</f>
        <v>253.6</v>
      </c>
      <c r="G9" s="13">
        <v>0.08</v>
      </c>
      <c r="H9" s="13">
        <v>0.6</v>
      </c>
      <c r="I9" s="14">
        <v>0</v>
      </c>
      <c r="J9" s="13">
        <v>153</v>
      </c>
      <c r="K9" s="15">
        <v>0.75</v>
      </c>
      <c r="L9" s="11">
        <v>286</v>
      </c>
    </row>
    <row r="10" spans="1:12" ht="30" x14ac:dyDescent="0.25">
      <c r="A10" s="17" t="s">
        <v>27</v>
      </c>
      <c r="B10" s="13">
        <v>150</v>
      </c>
      <c r="C10" s="13">
        <v>0.6</v>
      </c>
      <c r="D10" s="13">
        <v>0.6</v>
      </c>
      <c r="E10" s="13">
        <v>14.7</v>
      </c>
      <c r="F10" s="13">
        <v>66</v>
      </c>
      <c r="G10" s="13">
        <v>0.11000000000000001</v>
      </c>
      <c r="H10" s="13">
        <v>0.17499999999999999</v>
      </c>
      <c r="I10" s="14">
        <v>1.65</v>
      </c>
      <c r="J10" s="13">
        <v>162.5</v>
      </c>
      <c r="K10" s="15">
        <v>0.55000000000000004</v>
      </c>
      <c r="L10" s="11">
        <v>82</v>
      </c>
    </row>
    <row r="11" spans="1:12" x14ac:dyDescent="0.25">
      <c r="A11" s="13" t="s">
        <v>28</v>
      </c>
      <c r="B11" s="16">
        <v>30</v>
      </c>
      <c r="C11" s="13">
        <v>1.5</v>
      </c>
      <c r="D11" s="13">
        <v>0.26</v>
      </c>
      <c r="E11" s="13">
        <v>15.42</v>
      </c>
      <c r="F11" s="13">
        <f>C11*4+D11*9+E11*4</f>
        <v>70.02</v>
      </c>
      <c r="G11" s="13">
        <v>0.09</v>
      </c>
      <c r="H11" s="13">
        <v>0.85</v>
      </c>
      <c r="I11" s="14">
        <v>0</v>
      </c>
      <c r="J11" s="13">
        <v>6.5</v>
      </c>
      <c r="K11" s="15">
        <v>0.6</v>
      </c>
      <c r="L11" s="11">
        <v>576</v>
      </c>
    </row>
    <row r="12" spans="1:12" x14ac:dyDescent="0.25">
      <c r="A12" s="13" t="s">
        <v>29</v>
      </c>
      <c r="B12" s="13">
        <v>200</v>
      </c>
      <c r="C12" s="13">
        <v>2.8</v>
      </c>
      <c r="D12" s="13">
        <v>2.5</v>
      </c>
      <c r="E12" s="13">
        <v>13.6</v>
      </c>
      <c r="F12" s="13">
        <f>C12*4+D12*9+E12*4</f>
        <v>88.1</v>
      </c>
      <c r="G12" s="13">
        <v>0.03</v>
      </c>
      <c r="H12" s="13">
        <v>0</v>
      </c>
      <c r="I12" s="14">
        <v>0.7</v>
      </c>
      <c r="J12" s="13">
        <v>108.3</v>
      </c>
      <c r="K12" s="15">
        <v>0.1</v>
      </c>
      <c r="L12" s="11">
        <v>465</v>
      </c>
    </row>
    <row r="13" spans="1:12" x14ac:dyDescent="0.25">
      <c r="A13" s="12" t="s">
        <v>30</v>
      </c>
      <c r="B13" s="12">
        <v>545</v>
      </c>
      <c r="C13" s="18">
        <f t="shared" ref="C13:K13" si="0">SUM(C9:C12)</f>
        <v>19.8</v>
      </c>
      <c r="D13" s="18">
        <f t="shared" si="0"/>
        <v>13.36</v>
      </c>
      <c r="E13" s="18">
        <f t="shared" si="0"/>
        <v>69.72</v>
      </c>
      <c r="F13" s="18">
        <f t="shared" si="0"/>
        <v>477.72</v>
      </c>
      <c r="G13" s="18">
        <f t="shared" si="0"/>
        <v>0.31000000000000005</v>
      </c>
      <c r="H13" s="18">
        <f t="shared" si="0"/>
        <v>1.625</v>
      </c>
      <c r="I13" s="18">
        <f t="shared" si="0"/>
        <v>2.3499999999999996</v>
      </c>
      <c r="J13" s="18">
        <f t="shared" si="0"/>
        <v>430.3</v>
      </c>
      <c r="K13" s="19">
        <f t="shared" si="0"/>
        <v>2</v>
      </c>
      <c r="L13" s="11"/>
    </row>
    <row r="14" spans="1:12" x14ac:dyDescent="0.25">
      <c r="A14" s="12" t="s">
        <v>31</v>
      </c>
      <c r="B14" s="13"/>
      <c r="C14" s="20"/>
      <c r="D14" s="20"/>
      <c r="E14" s="20"/>
      <c r="F14" s="21"/>
      <c r="G14" s="20"/>
      <c r="H14" s="20"/>
      <c r="I14" s="22"/>
      <c r="J14" s="20"/>
      <c r="K14" s="23"/>
      <c r="L14" s="11"/>
    </row>
    <row r="15" spans="1:12" x14ac:dyDescent="0.25">
      <c r="A15" s="13" t="s">
        <v>32</v>
      </c>
      <c r="B15" s="13">
        <v>60</v>
      </c>
      <c r="C15" s="13">
        <v>0.4</v>
      </c>
      <c r="D15" s="13">
        <v>0.05</v>
      </c>
      <c r="E15" s="13">
        <v>1.4</v>
      </c>
      <c r="F15" s="13">
        <f t="shared" ref="F15:F20" si="1">C15*4+D15*9+E15*4</f>
        <v>7.65</v>
      </c>
      <c r="G15" s="13">
        <v>3.2000000000000001E-2</v>
      </c>
      <c r="H15" s="13">
        <v>2.2400000000000002</v>
      </c>
      <c r="I15" s="14">
        <v>4.96</v>
      </c>
      <c r="J15" s="13">
        <v>18.399999999999999</v>
      </c>
      <c r="K15" s="15">
        <v>0.63</v>
      </c>
      <c r="L15" s="11"/>
    </row>
    <row r="16" spans="1:12" ht="120" x14ac:dyDescent="0.25">
      <c r="A16" s="17" t="s">
        <v>33</v>
      </c>
      <c r="B16" s="16" t="s">
        <v>34</v>
      </c>
      <c r="C16" s="13">
        <v>8</v>
      </c>
      <c r="D16" s="13">
        <v>9.9</v>
      </c>
      <c r="E16" s="13">
        <v>32.130000000000003</v>
      </c>
      <c r="F16" s="13">
        <f t="shared" si="1"/>
        <v>249.62</v>
      </c>
      <c r="G16" s="13">
        <v>8.7999999999999967E-2</v>
      </c>
      <c r="H16" s="13">
        <v>2.73</v>
      </c>
      <c r="I16" s="14">
        <v>5.32</v>
      </c>
      <c r="J16" s="13">
        <v>22.4</v>
      </c>
      <c r="K16" s="15">
        <v>2.73</v>
      </c>
      <c r="L16" s="11">
        <v>114</v>
      </c>
    </row>
    <row r="17" spans="1:13" x14ac:dyDescent="0.25">
      <c r="A17" s="21" t="s">
        <v>35</v>
      </c>
      <c r="B17" s="16">
        <v>90</v>
      </c>
      <c r="C17" s="13">
        <v>8.5500000000000007</v>
      </c>
      <c r="D17" s="13">
        <v>9.9600000000000009</v>
      </c>
      <c r="E17" s="13">
        <v>2</v>
      </c>
      <c r="F17" s="13">
        <f t="shared" si="1"/>
        <v>131.84000000000003</v>
      </c>
      <c r="G17" s="13">
        <v>5.81</v>
      </c>
      <c r="H17" s="13">
        <v>3.85</v>
      </c>
      <c r="I17" s="14">
        <v>0.32</v>
      </c>
      <c r="J17" s="13">
        <v>16.07</v>
      </c>
      <c r="K17" s="15">
        <v>0.74</v>
      </c>
      <c r="L17" s="11">
        <v>367</v>
      </c>
    </row>
    <row r="18" spans="1:13" ht="105" x14ac:dyDescent="0.25">
      <c r="A18" s="17" t="s">
        <v>36</v>
      </c>
      <c r="B18" s="16">
        <v>150</v>
      </c>
      <c r="C18" s="13">
        <v>5.58</v>
      </c>
      <c r="D18" s="13">
        <v>4.95</v>
      </c>
      <c r="E18" s="13">
        <v>29.55</v>
      </c>
      <c r="F18" s="13">
        <f t="shared" si="1"/>
        <v>185.07</v>
      </c>
      <c r="G18" s="13">
        <v>7.8000000000000014E-2</v>
      </c>
      <c r="H18" s="13">
        <v>1</v>
      </c>
      <c r="I18" s="14">
        <v>0</v>
      </c>
      <c r="J18" s="13">
        <v>16</v>
      </c>
      <c r="K18" s="15">
        <v>1.4</v>
      </c>
      <c r="L18" s="11">
        <v>256</v>
      </c>
    </row>
    <row r="19" spans="1:13" x14ac:dyDescent="0.25">
      <c r="A19" s="13" t="s">
        <v>37</v>
      </c>
      <c r="B19" s="13">
        <v>200</v>
      </c>
      <c r="C19" s="13">
        <v>1</v>
      </c>
      <c r="D19" s="13">
        <v>0.2</v>
      </c>
      <c r="E19" s="13">
        <v>20.2</v>
      </c>
      <c r="F19" s="13">
        <f t="shared" si="1"/>
        <v>86.6</v>
      </c>
      <c r="G19" s="13">
        <v>0.02</v>
      </c>
      <c r="H19" s="13">
        <v>0.2</v>
      </c>
      <c r="I19" s="14">
        <v>4</v>
      </c>
      <c r="J19" s="13">
        <v>14</v>
      </c>
      <c r="K19" s="15">
        <v>1.4</v>
      </c>
      <c r="L19" s="11">
        <v>501</v>
      </c>
    </row>
    <row r="20" spans="1:13" x14ac:dyDescent="0.25">
      <c r="A20" s="13" t="s">
        <v>38</v>
      </c>
      <c r="B20" s="16">
        <v>50</v>
      </c>
      <c r="C20" s="13">
        <v>4</v>
      </c>
      <c r="D20" s="13">
        <v>0.75</v>
      </c>
      <c r="E20" s="13">
        <v>20.05</v>
      </c>
      <c r="F20" s="13">
        <f t="shared" si="1"/>
        <v>102.95</v>
      </c>
      <c r="G20" s="13">
        <v>0.125</v>
      </c>
      <c r="H20" s="13">
        <v>1.1499999999999999</v>
      </c>
      <c r="I20" s="14">
        <v>0</v>
      </c>
      <c r="J20" s="13">
        <v>16.5</v>
      </c>
      <c r="K20" s="15">
        <v>2.2000000000000002</v>
      </c>
      <c r="L20" s="11">
        <v>574</v>
      </c>
    </row>
    <row r="21" spans="1:13" x14ac:dyDescent="0.25">
      <c r="A21" s="12" t="s">
        <v>39</v>
      </c>
      <c r="B21" s="24">
        <v>750</v>
      </c>
      <c r="C21" s="12">
        <f t="shared" ref="C21:K21" si="2">SUM(C15:C20)</f>
        <v>27.53</v>
      </c>
      <c r="D21" s="12">
        <f t="shared" si="2"/>
        <v>25.810000000000002</v>
      </c>
      <c r="E21" s="12">
        <f t="shared" si="2"/>
        <v>105.33</v>
      </c>
      <c r="F21" s="12">
        <f t="shared" si="2"/>
        <v>763.73000000000013</v>
      </c>
      <c r="G21" s="12">
        <f t="shared" si="2"/>
        <v>6.1529999999999996</v>
      </c>
      <c r="H21" s="12">
        <f t="shared" si="2"/>
        <v>11.17</v>
      </c>
      <c r="I21" s="12">
        <f t="shared" si="2"/>
        <v>14.600000000000001</v>
      </c>
      <c r="J21" s="12">
        <f t="shared" si="2"/>
        <v>103.37</v>
      </c>
      <c r="K21" s="25">
        <f t="shared" si="2"/>
        <v>9.1000000000000014</v>
      </c>
      <c r="L21" s="26"/>
      <c r="M21" s="27"/>
    </row>
    <row r="22" spans="1:13" x14ac:dyDescent="0.25">
      <c r="A22" s="12" t="s">
        <v>40</v>
      </c>
      <c r="B22" s="24"/>
      <c r="C22" s="12"/>
      <c r="D22" s="12"/>
      <c r="E22" s="12"/>
      <c r="F22" s="12"/>
      <c r="G22" s="12"/>
      <c r="H22" s="12"/>
      <c r="I22" s="12"/>
      <c r="J22" s="12"/>
      <c r="K22" s="25"/>
      <c r="L22" s="26"/>
      <c r="M22" s="27"/>
    </row>
    <row r="23" spans="1:13" x14ac:dyDescent="0.25">
      <c r="A23" s="28" t="s">
        <v>41</v>
      </c>
      <c r="B23" s="29">
        <v>20</v>
      </c>
      <c r="C23" s="28">
        <v>0.16</v>
      </c>
      <c r="D23" s="28">
        <v>14.25</v>
      </c>
      <c r="E23" s="28">
        <v>0.26</v>
      </c>
      <c r="F23" s="28">
        <v>129.93</v>
      </c>
      <c r="G23" s="28">
        <v>2.0000000000000001E-4</v>
      </c>
      <c r="H23" s="28">
        <v>0.02</v>
      </c>
      <c r="I23" s="28">
        <v>0</v>
      </c>
      <c r="J23" s="28">
        <v>0.48</v>
      </c>
      <c r="K23" s="30">
        <v>4.0000000000000001E-3</v>
      </c>
      <c r="L23" s="31"/>
      <c r="M23" s="27"/>
    </row>
    <row r="24" spans="1:13" x14ac:dyDescent="0.25">
      <c r="A24" s="13" t="s">
        <v>42</v>
      </c>
      <c r="B24" s="16">
        <v>200</v>
      </c>
      <c r="C24" s="13">
        <v>0</v>
      </c>
      <c r="D24" s="13">
        <v>0.01</v>
      </c>
      <c r="E24" s="13">
        <v>14</v>
      </c>
      <c r="F24" s="13">
        <f t="shared" ref="F24" si="3">C24*4+D24*9+E24*4</f>
        <v>56.09</v>
      </c>
      <c r="G24" s="13">
        <v>0.01</v>
      </c>
      <c r="H24" s="13">
        <v>0</v>
      </c>
      <c r="I24" s="14">
        <v>0.1</v>
      </c>
      <c r="J24" s="13">
        <v>0.5</v>
      </c>
      <c r="K24" s="15">
        <v>0.13</v>
      </c>
      <c r="L24" s="11">
        <v>457</v>
      </c>
      <c r="M24" s="27"/>
    </row>
    <row r="25" spans="1:13" x14ac:dyDescent="0.25">
      <c r="A25" s="12" t="s">
        <v>43</v>
      </c>
      <c r="B25" s="24">
        <f>B24+B23</f>
        <v>220</v>
      </c>
      <c r="C25" s="24">
        <f t="shared" ref="C25:K25" si="4">C24+C23</f>
        <v>0.16</v>
      </c>
      <c r="D25" s="24">
        <f t="shared" si="4"/>
        <v>14.26</v>
      </c>
      <c r="E25" s="24">
        <f t="shared" si="4"/>
        <v>14.26</v>
      </c>
      <c r="F25" s="24">
        <f t="shared" si="4"/>
        <v>186.02</v>
      </c>
      <c r="G25" s="24">
        <f t="shared" si="4"/>
        <v>1.0200000000000001E-2</v>
      </c>
      <c r="H25" s="24">
        <f t="shared" si="4"/>
        <v>0.02</v>
      </c>
      <c r="I25" s="24">
        <f t="shared" si="4"/>
        <v>0.1</v>
      </c>
      <c r="J25" s="24">
        <f t="shared" si="4"/>
        <v>0.98</v>
      </c>
      <c r="K25" s="24">
        <f t="shared" si="4"/>
        <v>0.13400000000000001</v>
      </c>
      <c r="L25" s="24"/>
      <c r="M25" s="27"/>
    </row>
    <row r="26" spans="1:13" x14ac:dyDescent="0.25">
      <c r="A26" s="12" t="s">
        <v>44</v>
      </c>
      <c r="B26" s="12">
        <f>B13+B21+B25</f>
        <v>1515</v>
      </c>
      <c r="C26" s="12">
        <f t="shared" ref="C26:K26" si="5">C13+C21+C25</f>
        <v>47.489999999999995</v>
      </c>
      <c r="D26" s="12">
        <f t="shared" si="5"/>
        <v>53.43</v>
      </c>
      <c r="E26" s="12">
        <f t="shared" si="5"/>
        <v>189.31</v>
      </c>
      <c r="F26" s="12">
        <f t="shared" si="5"/>
        <v>1427.4700000000003</v>
      </c>
      <c r="G26" s="12">
        <f t="shared" si="5"/>
        <v>6.4731999999999994</v>
      </c>
      <c r="H26" s="12">
        <f t="shared" si="5"/>
        <v>12.815</v>
      </c>
      <c r="I26" s="12">
        <f t="shared" si="5"/>
        <v>17.050000000000004</v>
      </c>
      <c r="J26" s="12">
        <f t="shared" si="5"/>
        <v>534.65000000000009</v>
      </c>
      <c r="K26" s="25">
        <f t="shared" si="5"/>
        <v>11.234000000000002</v>
      </c>
      <c r="L26" s="11"/>
    </row>
  </sheetData>
  <mergeCells count="6">
    <mergeCell ref="A5:K5"/>
    <mergeCell ref="A6:A7"/>
    <mergeCell ref="C6:E6"/>
    <mergeCell ref="F6:F7"/>
    <mergeCell ref="G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2025-06-02T11:31:17Z</dcterms:modified>
</cp:coreProperties>
</file>