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7" i="1" l="1"/>
  <c r="F315" i="1"/>
  <c r="F15" i="1"/>
  <c r="H15" i="1"/>
  <c r="H39" i="1"/>
  <c r="H28" i="1"/>
  <c r="H52" i="1"/>
  <c r="H63" i="1"/>
  <c r="H76" i="1"/>
  <c r="H87" i="1"/>
  <c r="H99" i="1"/>
  <c r="H111" i="1"/>
  <c r="G486" i="1"/>
  <c r="F486" i="1"/>
  <c r="B487" i="1"/>
  <c r="A487" i="1"/>
  <c r="L486" i="1"/>
  <c r="J486" i="1"/>
  <c r="I486" i="1"/>
  <c r="H486" i="1"/>
  <c r="B474" i="1"/>
  <c r="L473" i="1"/>
  <c r="J473" i="1"/>
  <c r="I473" i="1"/>
  <c r="H473" i="1"/>
  <c r="G473" i="1"/>
  <c r="G487" i="1" s="1"/>
  <c r="F473" i="1"/>
  <c r="B463" i="1"/>
  <c r="A463" i="1"/>
  <c r="L462" i="1"/>
  <c r="J462" i="1"/>
  <c r="I462" i="1"/>
  <c r="H462" i="1"/>
  <c r="H463" i="1" s="1"/>
  <c r="G462" i="1"/>
  <c r="F462" i="1"/>
  <c r="B450" i="1"/>
  <c r="L449" i="1"/>
  <c r="J449" i="1"/>
  <c r="I449" i="1"/>
  <c r="H449" i="1"/>
  <c r="G449" i="1"/>
  <c r="F449" i="1"/>
  <c r="B438" i="1"/>
  <c r="A438" i="1"/>
  <c r="L437" i="1"/>
  <c r="J437" i="1"/>
  <c r="I437" i="1"/>
  <c r="H437" i="1"/>
  <c r="G437" i="1"/>
  <c r="B425" i="1"/>
  <c r="L424" i="1"/>
  <c r="J424" i="1"/>
  <c r="I424" i="1"/>
  <c r="H424" i="1"/>
  <c r="G424" i="1"/>
  <c r="F424" i="1"/>
  <c r="B415" i="1"/>
  <c r="A415" i="1"/>
  <c r="L414" i="1"/>
  <c r="J414" i="1"/>
  <c r="J415" i="1" s="1"/>
  <c r="I414" i="1"/>
  <c r="H414" i="1"/>
  <c r="G414" i="1"/>
  <c r="F414" i="1"/>
  <c r="B402" i="1"/>
  <c r="L401" i="1"/>
  <c r="J401" i="1"/>
  <c r="I401" i="1"/>
  <c r="H401" i="1"/>
  <c r="G401" i="1"/>
  <c r="F401" i="1"/>
  <c r="B390" i="1"/>
  <c r="A390" i="1"/>
  <c r="L389" i="1"/>
  <c r="J389" i="1"/>
  <c r="I389" i="1"/>
  <c r="H389" i="1"/>
  <c r="G389" i="1"/>
  <c r="F389" i="1"/>
  <c r="B377" i="1"/>
  <c r="L376" i="1"/>
  <c r="J376" i="1"/>
  <c r="I376" i="1"/>
  <c r="H376" i="1"/>
  <c r="G376" i="1"/>
  <c r="F376" i="1"/>
  <c r="J254" i="1"/>
  <c r="G254" i="1"/>
  <c r="F254" i="1"/>
  <c r="B365" i="1"/>
  <c r="A365" i="1"/>
  <c r="L364" i="1"/>
  <c r="J364" i="1"/>
  <c r="I364" i="1"/>
  <c r="H364" i="1"/>
  <c r="G364" i="1"/>
  <c r="F364" i="1"/>
  <c r="B352" i="1"/>
  <c r="L351" i="1"/>
  <c r="J351" i="1"/>
  <c r="I351" i="1"/>
  <c r="H351" i="1"/>
  <c r="G351" i="1"/>
  <c r="F351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I302" i="1"/>
  <c r="H302" i="1"/>
  <c r="G302" i="1"/>
  <c r="F302" i="1"/>
  <c r="B292" i="1"/>
  <c r="A292" i="1"/>
  <c r="L291" i="1"/>
  <c r="J291" i="1"/>
  <c r="I291" i="1"/>
  <c r="H291" i="1"/>
  <c r="G291" i="1"/>
  <c r="F291" i="1"/>
  <c r="B279" i="1"/>
  <c r="L278" i="1"/>
  <c r="J278" i="1"/>
  <c r="I278" i="1"/>
  <c r="H278" i="1"/>
  <c r="G278" i="1"/>
  <c r="F278" i="1"/>
  <c r="B268" i="1"/>
  <c r="A268" i="1"/>
  <c r="L267" i="1"/>
  <c r="J267" i="1"/>
  <c r="I267" i="1"/>
  <c r="H267" i="1"/>
  <c r="G267" i="1"/>
  <c r="G268" i="1" s="1"/>
  <c r="F267" i="1"/>
  <c r="F268" i="1" s="1"/>
  <c r="B255" i="1"/>
  <c r="A255" i="1"/>
  <c r="L254" i="1"/>
  <c r="L268" i="1" s="1"/>
  <c r="I254" i="1"/>
  <c r="H254" i="1"/>
  <c r="L438" i="1" l="1"/>
  <c r="L341" i="1"/>
  <c r="J390" i="1"/>
  <c r="L415" i="1"/>
  <c r="J316" i="1"/>
  <c r="H487" i="1"/>
  <c r="L487" i="1"/>
  <c r="L292" i="1"/>
  <c r="F487" i="1"/>
  <c r="L463" i="1"/>
  <c r="I487" i="1"/>
  <c r="I463" i="1"/>
  <c r="J463" i="1"/>
  <c r="J438" i="1"/>
  <c r="F438" i="1"/>
  <c r="G438" i="1"/>
  <c r="F316" i="1"/>
  <c r="J268" i="1"/>
  <c r="H268" i="1"/>
  <c r="I268" i="1"/>
  <c r="I341" i="1"/>
  <c r="J365" i="1"/>
  <c r="H390" i="1"/>
  <c r="I415" i="1"/>
  <c r="G292" i="1"/>
  <c r="H316" i="1"/>
  <c r="F463" i="1"/>
  <c r="I292" i="1"/>
  <c r="G463" i="1"/>
  <c r="F365" i="1"/>
  <c r="F415" i="1"/>
  <c r="I438" i="1"/>
  <c r="J487" i="1"/>
  <c r="G341" i="1"/>
  <c r="H365" i="1"/>
  <c r="F390" i="1"/>
  <c r="G415" i="1"/>
  <c r="H415" i="1"/>
  <c r="H438" i="1"/>
  <c r="F292" i="1"/>
  <c r="H292" i="1"/>
  <c r="J292" i="1"/>
  <c r="G316" i="1"/>
  <c r="I316" i="1"/>
  <c r="L316" i="1"/>
  <c r="F341" i="1"/>
  <c r="H341" i="1"/>
  <c r="J341" i="1"/>
  <c r="G365" i="1"/>
  <c r="I365" i="1"/>
  <c r="L365" i="1"/>
  <c r="G390" i="1"/>
  <c r="I390" i="1"/>
  <c r="L390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H125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53" i="1" l="1"/>
  <c r="G221" i="1"/>
  <c r="G244" i="1"/>
  <c r="F244" i="1"/>
  <c r="I197" i="1"/>
  <c r="H197" i="1"/>
  <c r="I174" i="1"/>
  <c r="G174" i="1"/>
  <c r="G77" i="1"/>
  <c r="G197" i="1"/>
  <c r="F174" i="1"/>
  <c r="J174" i="1"/>
  <c r="J149" i="1"/>
  <c r="F125" i="1"/>
  <c r="F100" i="1"/>
  <c r="J100" i="1"/>
  <c r="I29" i="1"/>
  <c r="J29" i="1"/>
  <c r="I100" i="1"/>
  <c r="I125" i="1"/>
  <c r="I221" i="1"/>
  <c r="I77" i="1"/>
  <c r="L100" i="1"/>
  <c r="J77" i="1"/>
  <c r="L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88" i="1" l="1"/>
  <c r="F488" i="1"/>
  <c r="J488" i="1"/>
  <c r="I488" i="1"/>
  <c r="L488" i="1"/>
  <c r="H488" i="1"/>
</calcChain>
</file>

<file path=xl/sharedStrings.xml><?xml version="1.0" encoding="utf-8"?>
<sst xmlns="http://schemas.openxmlformats.org/spreadsheetml/2006/main" count="532" uniqueCount="103">
  <si>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</si>
  <si>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</si>
  <si>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</si>
  <si>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</si>
  <si>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</si>
  <si>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</si>
  <si>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</si>
  <si>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</si>
  <si>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</si>
  <si>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</si>
  <si>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</si>
  <si>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</si>
  <si>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</si>
  <si>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</si>
  <si>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</si>
  <si>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</si>
  <si>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</si>
  <si>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</si>
  <si>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</si>
  <si>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</si>
  <si>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</si>
  <si>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</si>
  <si>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</si>
  <si>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</si>
  <si>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</si>
  <si>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</si>
  <si>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</si>
  <si>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</si>
  <si>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</si>
  <si>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</si>
  <si>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</si>
  <si>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</si>
  <si>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</si>
  <si>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</si>
  <si>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</si>
  <si>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</si>
  <si>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</si>
  <si>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</si>
  <si>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</si>
  <si>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из крупы Геркулес молочная с маслом сливочным</t>
  </si>
  <si>
    <t>Кофейный напиток с молоком</t>
  </si>
  <si>
    <t>кисломол.</t>
  </si>
  <si>
    <t>Сыр порциями</t>
  </si>
  <si>
    <t>Хлеб пшеничный</t>
  </si>
  <si>
    <t>Щи из свежей капусты с картофелем на курином бульоне</t>
  </si>
  <si>
    <t xml:space="preserve">Плов с мясом птицы </t>
  </si>
  <si>
    <t>Чай с сахаром</t>
  </si>
  <si>
    <t>Хлеб ржаной</t>
  </si>
  <si>
    <t>Фрукт по сезону</t>
  </si>
  <si>
    <t xml:space="preserve">Омлет натуральный </t>
  </si>
  <si>
    <t>Чай с сахаром и  лимоном</t>
  </si>
  <si>
    <t>Борщ из свежей капусты с картофелем на курином бульоне</t>
  </si>
  <si>
    <t>Шницель рыбный</t>
  </si>
  <si>
    <t>Картофельное пюре с маслом сливочным</t>
  </si>
  <si>
    <t>Компот из свежих фруктов</t>
  </si>
  <si>
    <t>Макароны запеченые с сыром</t>
  </si>
  <si>
    <t>Масло сливочное порциями</t>
  </si>
  <si>
    <t>Чай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</si>
  <si>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</si>
  <si>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</si>
  <si>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</si>
  <si>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</si>
  <si>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Запеканка творожная с молоком сгущенным</t>
  </si>
  <si>
    <t>Суп фасолевый на курином бульоне</t>
  </si>
  <si>
    <t>Рагу из овощей</t>
  </si>
  <si>
    <t>Каша пшенная молочная</t>
  </si>
  <si>
    <t>Суп вермишелевый</t>
  </si>
  <si>
    <t>Печень по-строгоновски</t>
  </si>
  <si>
    <t>Каша гречневая молочная</t>
  </si>
  <si>
    <t>Какао с молоком</t>
  </si>
  <si>
    <t>Котлета куриная</t>
  </si>
  <si>
    <t>Макаронные изделия отварные с маслом сливочным</t>
  </si>
  <si>
    <t>Пудинг творожный с повидлом</t>
  </si>
  <si>
    <t>Чай с сахаром и лимоном</t>
  </si>
  <si>
    <t>Суп овощной с зеленым горошком</t>
  </si>
  <si>
    <t>Азу из говядины</t>
  </si>
  <si>
    <t>Картофель отварной</t>
  </si>
  <si>
    <t>Кисель из концентратов витаминизированный</t>
  </si>
  <si>
    <t>сладкое</t>
  </si>
  <si>
    <t>Кондитерские изделия</t>
  </si>
  <si>
    <t>Биточек рыбный</t>
  </si>
  <si>
    <t>Рис отварной рассыпчатый с маслом сливочным</t>
  </si>
  <si>
    <t>Каша из крупы "Геркулес" молочная</t>
  </si>
  <si>
    <t>Суп гороховый на курином бульоне</t>
  </si>
  <si>
    <t>Рагу из овощей и мяса птицы</t>
  </si>
  <si>
    <t>Напиток из шиповника</t>
  </si>
  <si>
    <t>Каша "Дружба"</t>
  </si>
  <si>
    <t>Суп картофельный с рыбными консервами</t>
  </si>
  <si>
    <t>Биточек из говядины</t>
  </si>
  <si>
    <t>Гречка отварная</t>
  </si>
  <si>
    <t>Каша из крупы пшенной молочная с маслом сливочным</t>
  </si>
  <si>
    <t>Голубцы ленивые с сметанном соусе</t>
  </si>
  <si>
    <t>Омлет натуральный</t>
  </si>
  <si>
    <t>Жаркое по-домашнему с курицей</t>
  </si>
  <si>
    <t>Кукуруза консервированная</t>
  </si>
  <si>
    <t>Тефтели из говядины</t>
  </si>
  <si>
    <t>Картофель отварной с маслом сливочным</t>
  </si>
  <si>
    <t>Макароны запеченные с сыром</t>
  </si>
  <si>
    <t>Чай  Каркаде</t>
  </si>
  <si>
    <t xml:space="preserve">Картофель тушеный с луком и томатом </t>
  </si>
  <si>
    <t>Горошек зеленый консервированный</t>
  </si>
  <si>
    <t>Кондитерское изделие</t>
  </si>
  <si>
    <t>Пудинг творожный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</si>
</sst>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/>
    <xf numFmtId="0" fontId="1" fillId="4" borderId="23" xfId="0" applyFont="1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2" fillId="0" borderId="25" xfId="1" applyFont="1" applyBorder="1"/>
    <xf numFmtId="0" fontId="12" fillId="5" borderId="25" xfId="1" applyFont="1" applyFill="1" applyBorder="1" applyAlignment="1">
      <alignment wrapText="1"/>
    </xf>
    <xf numFmtId="0" fontId="12" fillId="5" borderId="25" xfId="1" applyFont="1" applyFill="1" applyBorder="1"/>
    <xf numFmtId="0" fontId="12" fillId="6" borderId="25" xfId="1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8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E359" sqref="E35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/>
      <c r="D1" s="63"/>
      <c r="E1" s="63"/>
      <c r="F1" s="11" t="s">
        <v>16</v>
      </c>
      <c r="G1" s="2" t="s">
        <v>17</v>
      </c>
      <c r="H1" s="64"/>
      <c r="I1" s="64"/>
      <c r="J1" s="64"/>
      <c r="K1" s="64"/>
    </row>
    <row r="2" spans="1:12" ht="17.399999999999999" x14ac:dyDescent="0.25">
      <c r="A2" s="34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28</v>
      </c>
      <c r="I3" s="46">
        <v>4</v>
      </c>
      <c r="J3" s="47">
        <v>2025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0.6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49" t="s">
        <v>21</v>
      </c>
      <c r="E6" s="50" t="s">
        <v>39</v>
      </c>
      <c r="F6" s="49">
        <v>220</v>
      </c>
      <c r="G6" s="49">
        <v>13</v>
      </c>
      <c r="H6" s="49">
        <v>11</v>
      </c>
      <c r="I6" s="51">
        <v>17</v>
      </c>
      <c r="J6" s="49">
        <v>230</v>
      </c>
      <c r="K6" s="39"/>
      <c r="L6" s="38"/>
    </row>
    <row r="7" spans="1:12" ht="14.4" x14ac:dyDescent="0.3">
      <c r="A7" s="22"/>
      <c r="B7" s="14"/>
      <c r="C7" s="10"/>
      <c r="D7" s="52" t="s">
        <v>22</v>
      </c>
      <c r="E7" s="52" t="s">
        <v>40</v>
      </c>
      <c r="F7" s="52">
        <v>210</v>
      </c>
      <c r="G7" s="52">
        <v>3</v>
      </c>
      <c r="H7" s="52">
        <v>3</v>
      </c>
      <c r="I7" s="53">
        <v>20</v>
      </c>
      <c r="J7" s="52">
        <v>130</v>
      </c>
      <c r="K7" s="42"/>
      <c r="L7" s="41"/>
    </row>
    <row r="8" spans="1:12" ht="14.4" x14ac:dyDescent="0.3">
      <c r="A8" s="22"/>
      <c r="B8" s="14"/>
      <c r="C8" s="10"/>
      <c r="D8" s="52" t="s">
        <v>41</v>
      </c>
      <c r="E8" s="52" t="s">
        <v>42</v>
      </c>
      <c r="F8" s="52">
        <v>25</v>
      </c>
      <c r="G8" s="52">
        <v>3</v>
      </c>
      <c r="H8" s="52">
        <v>4</v>
      </c>
      <c r="I8" s="53">
        <v>0</v>
      </c>
      <c r="J8" s="52">
        <v>52</v>
      </c>
      <c r="K8" s="42"/>
      <c r="L8" s="41"/>
    </row>
    <row r="9" spans="1:12" ht="14.4" x14ac:dyDescent="0.3">
      <c r="A9" s="22"/>
      <c r="B9" s="14"/>
      <c r="C9" s="10"/>
      <c r="D9" s="52" t="s">
        <v>30</v>
      </c>
      <c r="E9" s="52" t="s">
        <v>43</v>
      </c>
      <c r="F9" s="52">
        <v>45</v>
      </c>
      <c r="G9" s="52">
        <v>2</v>
      </c>
      <c r="H9" s="52">
        <v>0</v>
      </c>
      <c r="I9" s="53">
        <v>15</v>
      </c>
      <c r="J9" s="52">
        <v>62</v>
      </c>
      <c r="K9" s="42"/>
      <c r="L9" s="41"/>
    </row>
    <row r="10" spans="1:12" ht="14.4" x14ac:dyDescent="0.3">
      <c r="A10" s="22"/>
      <c r="B10" s="14"/>
      <c r="C10" s="10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2"/>
      <c r="B11" s="14"/>
      <c r="C11" s="10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0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0"/>
      <c r="D13" s="5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0"/>
      <c r="D14" s="5"/>
      <c r="E14" s="40"/>
      <c r="F14" s="41"/>
      <c r="G14" s="41"/>
      <c r="H14" s="41"/>
      <c r="I14" s="41"/>
      <c r="J14" s="41"/>
      <c r="K14" s="42"/>
      <c r="L14" s="41"/>
    </row>
    <row r="15" spans="1:12" ht="15" thickBot="1" x14ac:dyDescent="0.35">
      <c r="A15" s="23"/>
      <c r="B15" s="16"/>
      <c r="C15" s="7"/>
      <c r="D15" s="17" t="s">
        <v>32</v>
      </c>
      <c r="E15" s="8"/>
      <c r="F15" s="18">
        <f>SUM(F6:F14)</f>
        <v>500</v>
      </c>
      <c r="G15" s="18">
        <f t="shared" ref="G15:J15" si="0">SUM(G6:G14)</f>
        <v>21</v>
      </c>
      <c r="H15" s="18">
        <f t="shared" si="0"/>
        <v>18</v>
      </c>
      <c r="I15" s="18">
        <f t="shared" si="0"/>
        <v>52</v>
      </c>
      <c r="J15" s="18">
        <f t="shared" si="0"/>
        <v>474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9" t="s">
        <v>24</v>
      </c>
      <c r="D16" s="49" t="s">
        <v>26</v>
      </c>
      <c r="E16" s="49" t="s">
        <v>44</v>
      </c>
      <c r="F16" s="49">
        <v>200</v>
      </c>
      <c r="G16" s="49">
        <v>4</v>
      </c>
      <c r="H16" s="49">
        <v>8</v>
      </c>
      <c r="I16" s="51">
        <v>8</v>
      </c>
      <c r="J16" s="49">
        <v>132</v>
      </c>
      <c r="K16" s="42"/>
      <c r="L16" s="41"/>
    </row>
    <row r="17" spans="1:12" ht="14.4" x14ac:dyDescent="0.3">
      <c r="A17" s="22"/>
      <c r="B17" s="14"/>
      <c r="C17" s="10"/>
      <c r="D17" s="52" t="s">
        <v>21</v>
      </c>
      <c r="E17" s="52" t="s">
        <v>45</v>
      </c>
      <c r="F17" s="52">
        <v>220</v>
      </c>
      <c r="G17" s="52">
        <v>15</v>
      </c>
      <c r="H17" s="52">
        <v>10</v>
      </c>
      <c r="I17" s="53">
        <v>31</v>
      </c>
      <c r="J17" s="52">
        <v>301</v>
      </c>
      <c r="K17" s="42"/>
      <c r="L17" s="41"/>
    </row>
    <row r="18" spans="1:12" ht="14.4" x14ac:dyDescent="0.3">
      <c r="A18" s="22"/>
      <c r="B18" s="14"/>
      <c r="C18" s="10"/>
      <c r="D18" s="52" t="s">
        <v>22</v>
      </c>
      <c r="E18" s="52" t="s">
        <v>46</v>
      </c>
      <c r="F18" s="52">
        <v>210</v>
      </c>
      <c r="G18" s="52">
        <v>0</v>
      </c>
      <c r="H18" s="52">
        <v>0</v>
      </c>
      <c r="I18" s="53">
        <v>10</v>
      </c>
      <c r="J18" s="52">
        <v>39</v>
      </c>
      <c r="K18" s="42"/>
      <c r="L18" s="41"/>
    </row>
    <row r="19" spans="1:12" ht="14.4" x14ac:dyDescent="0.3">
      <c r="A19" s="22"/>
      <c r="B19" s="14"/>
      <c r="C19" s="10"/>
      <c r="D19" s="52" t="s">
        <v>31</v>
      </c>
      <c r="E19" s="52" t="s">
        <v>47</v>
      </c>
      <c r="F19" s="52">
        <v>30</v>
      </c>
      <c r="G19" s="52">
        <v>3</v>
      </c>
      <c r="H19" s="52">
        <v>0</v>
      </c>
      <c r="I19" s="53">
        <v>13</v>
      </c>
      <c r="J19" s="52">
        <v>70</v>
      </c>
      <c r="K19" s="42"/>
      <c r="L19" s="41"/>
    </row>
    <row r="20" spans="1:12" ht="15" thickBot="1" x14ac:dyDescent="0.35">
      <c r="A20" s="22"/>
      <c r="B20" s="14"/>
      <c r="C20" s="10"/>
      <c r="D20" s="54" t="s">
        <v>30</v>
      </c>
      <c r="E20" s="54" t="s">
        <v>43</v>
      </c>
      <c r="F20" s="54">
        <v>40</v>
      </c>
      <c r="G20" s="54">
        <v>5</v>
      </c>
      <c r="H20" s="54">
        <v>1</v>
      </c>
      <c r="I20" s="55">
        <v>30</v>
      </c>
      <c r="J20" s="54">
        <v>163</v>
      </c>
      <c r="K20" s="42"/>
      <c r="L20" s="41"/>
    </row>
    <row r="21" spans="1:12" ht="14.4" x14ac:dyDescent="0.3">
      <c r="A21" s="22"/>
      <c r="B21" s="14"/>
      <c r="C21" s="10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0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0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0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0"/>
      <c r="D26" s="5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0"/>
      <c r="D27" s="5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7"/>
      <c r="D28" s="17" t="s">
        <v>32</v>
      </c>
      <c r="E28" s="8"/>
      <c r="F28" s="18">
        <f>SUM(F16:F27)</f>
        <v>700</v>
      </c>
      <c r="G28" s="18">
        <f t="shared" ref="G28:J28" si="2">SUM(G16:G27)</f>
        <v>27</v>
      </c>
      <c r="H28" s="18">
        <f t="shared" si="2"/>
        <v>19</v>
      </c>
      <c r="I28" s="18">
        <f t="shared" si="2"/>
        <v>92</v>
      </c>
      <c r="J28" s="18">
        <f t="shared" si="2"/>
        <v>705</v>
      </c>
      <c r="K28" s="24"/>
      <c r="L28" s="18">
        <f t="shared" ref="L28" si="3">SUM(L16:L27)</f>
        <v>0</v>
      </c>
    </row>
    <row r="29" spans="1:12" ht="14.4" x14ac:dyDescent="0.25">
      <c r="A29" s="28">
        <f>A6</f>
        <v>1</v>
      </c>
      <c r="B29" s="29">
        <f>B6</f>
        <v>1</v>
      </c>
      <c r="C29" s="60" t="s">
        <v>4</v>
      </c>
      <c r="D29" s="61"/>
      <c r="E29" s="30"/>
      <c r="F29" s="31">
        <f>F15+F28</f>
        <v>1200</v>
      </c>
      <c r="G29" s="31">
        <f t="shared" ref="G29:J29" si="4">G15+G28</f>
        <v>48</v>
      </c>
      <c r="H29" s="31">
        <f t="shared" si="4"/>
        <v>37</v>
      </c>
      <c r="I29" s="31">
        <f t="shared" si="4"/>
        <v>144</v>
      </c>
      <c r="J29" s="31">
        <f t="shared" si="4"/>
        <v>1179</v>
      </c>
      <c r="K29" s="31"/>
      <c r="L29" s="31">
        <f t="shared" ref="L29" si="5">L15+L28</f>
        <v>0</v>
      </c>
    </row>
    <row r="30" spans="1:12" ht="14.4" x14ac:dyDescent="0.3">
      <c r="A30" s="13">
        <v>1</v>
      </c>
      <c r="B30" s="14">
        <v>2</v>
      </c>
      <c r="C30" s="21" t="s">
        <v>20</v>
      </c>
      <c r="D30" s="49" t="s">
        <v>23</v>
      </c>
      <c r="E30" s="49" t="s">
        <v>48</v>
      </c>
      <c r="F30" s="49">
        <v>100</v>
      </c>
      <c r="G30" s="49">
        <v>0</v>
      </c>
      <c r="H30" s="49">
        <v>9</v>
      </c>
      <c r="I30" s="51">
        <v>0</v>
      </c>
      <c r="J30" s="49">
        <v>89</v>
      </c>
      <c r="K30" s="39"/>
      <c r="L30" s="38"/>
    </row>
    <row r="31" spans="1:12" ht="14.4" x14ac:dyDescent="0.3">
      <c r="A31" s="13"/>
      <c r="B31" s="14"/>
      <c r="C31" s="10"/>
      <c r="D31" s="52" t="s">
        <v>21</v>
      </c>
      <c r="E31" s="52" t="s">
        <v>49</v>
      </c>
      <c r="F31" s="52">
        <v>200</v>
      </c>
      <c r="G31" s="52">
        <v>18</v>
      </c>
      <c r="H31" s="52">
        <v>18</v>
      </c>
      <c r="I31" s="53">
        <v>6</v>
      </c>
      <c r="J31" s="52">
        <v>283</v>
      </c>
      <c r="K31" s="42"/>
      <c r="L31" s="41"/>
    </row>
    <row r="32" spans="1:12" ht="14.4" x14ac:dyDescent="0.3">
      <c r="A32" s="13"/>
      <c r="B32" s="14"/>
      <c r="C32" s="10"/>
      <c r="D32" s="52" t="s">
        <v>22</v>
      </c>
      <c r="E32" s="52" t="s">
        <v>50</v>
      </c>
      <c r="F32" s="52">
        <v>205</v>
      </c>
      <c r="G32" s="52">
        <v>0</v>
      </c>
      <c r="H32" s="52">
        <v>0</v>
      </c>
      <c r="I32" s="53">
        <v>12</v>
      </c>
      <c r="J32" s="52">
        <v>52</v>
      </c>
      <c r="K32" s="42"/>
      <c r="L32" s="41"/>
    </row>
    <row r="33" spans="1:12" ht="14.4" x14ac:dyDescent="0.3">
      <c r="A33" s="13"/>
      <c r="B33" s="14"/>
      <c r="C33" s="10"/>
      <c r="D33" s="52" t="s">
        <v>30</v>
      </c>
      <c r="E33" s="52" t="s">
        <v>43</v>
      </c>
      <c r="F33" s="52">
        <v>30</v>
      </c>
      <c r="G33" s="52">
        <v>3</v>
      </c>
      <c r="H33" s="52">
        <v>0</v>
      </c>
      <c r="I33" s="53">
        <v>13</v>
      </c>
      <c r="J33" s="52">
        <v>70</v>
      </c>
      <c r="K33" s="42"/>
      <c r="L33" s="41"/>
    </row>
    <row r="34" spans="1:12" ht="14.4" x14ac:dyDescent="0.3">
      <c r="A34" s="13"/>
      <c r="B34" s="14"/>
      <c r="C34" s="10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0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0"/>
      <c r="D36" s="6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" thickBot="1" x14ac:dyDescent="0.35">
      <c r="A39" s="15"/>
      <c r="B39" s="16"/>
      <c r="C39" s="7"/>
      <c r="D39" s="17" t="s">
        <v>32</v>
      </c>
      <c r="E39" s="8"/>
      <c r="F39" s="18">
        <f>SUM(F30:F38)</f>
        <v>535</v>
      </c>
      <c r="G39" s="18">
        <f t="shared" ref="G39" si="6">SUM(G30:G38)</f>
        <v>21</v>
      </c>
      <c r="H39" s="18">
        <f t="shared" ref="H39" si="7">SUM(H30:H38)</f>
        <v>27</v>
      </c>
      <c r="I39" s="18">
        <f t="shared" ref="I39" si="8">SUM(I30:I38)</f>
        <v>31</v>
      </c>
      <c r="J39" s="18">
        <f t="shared" ref="J39:L39" si="9">SUM(J30:J38)</f>
        <v>494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9" t="s">
        <v>24</v>
      </c>
      <c r="D40" s="49" t="s">
        <v>26</v>
      </c>
      <c r="E40" s="49" t="s">
        <v>51</v>
      </c>
      <c r="F40" s="49">
        <v>200</v>
      </c>
      <c r="G40" s="49">
        <v>7</v>
      </c>
      <c r="H40" s="49">
        <v>8</v>
      </c>
      <c r="I40" s="51">
        <v>17</v>
      </c>
      <c r="J40" s="49">
        <v>152</v>
      </c>
      <c r="K40" s="42"/>
      <c r="L40" s="41"/>
    </row>
    <row r="41" spans="1:12" ht="14.4" x14ac:dyDescent="0.3">
      <c r="A41" s="13"/>
      <c r="B41" s="14"/>
      <c r="C41" s="10"/>
      <c r="D41" s="52" t="s">
        <v>21</v>
      </c>
      <c r="E41" s="52" t="s">
        <v>52</v>
      </c>
      <c r="F41" s="52">
        <v>80</v>
      </c>
      <c r="G41" s="52">
        <v>21</v>
      </c>
      <c r="H41" s="52">
        <v>17</v>
      </c>
      <c r="I41" s="53">
        <v>17</v>
      </c>
      <c r="J41" s="52">
        <v>275</v>
      </c>
      <c r="K41" s="42"/>
      <c r="L41" s="41"/>
    </row>
    <row r="42" spans="1:12" ht="14.4" x14ac:dyDescent="0.3">
      <c r="A42" s="13"/>
      <c r="B42" s="14"/>
      <c r="C42" s="10"/>
      <c r="D42" s="52" t="s">
        <v>21</v>
      </c>
      <c r="E42" s="52" t="s">
        <v>53</v>
      </c>
      <c r="F42" s="52">
        <v>150</v>
      </c>
      <c r="G42" s="52">
        <v>5</v>
      </c>
      <c r="H42" s="52">
        <v>6</v>
      </c>
      <c r="I42" s="53">
        <v>10</v>
      </c>
      <c r="J42" s="52">
        <v>103</v>
      </c>
      <c r="K42" s="42"/>
      <c r="L42" s="41"/>
    </row>
    <row r="43" spans="1:12" ht="14.4" x14ac:dyDescent="0.3">
      <c r="A43" s="13"/>
      <c r="B43" s="14"/>
      <c r="C43" s="10"/>
      <c r="D43" s="52" t="s">
        <v>29</v>
      </c>
      <c r="E43" s="52" t="s">
        <v>54</v>
      </c>
      <c r="F43" s="52">
        <v>200</v>
      </c>
      <c r="G43" s="52">
        <v>0</v>
      </c>
      <c r="H43" s="52">
        <v>0</v>
      </c>
      <c r="I43" s="53">
        <v>19</v>
      </c>
      <c r="J43" s="52">
        <v>81</v>
      </c>
      <c r="K43" s="42"/>
      <c r="L43" s="41"/>
    </row>
    <row r="44" spans="1:12" ht="14.4" x14ac:dyDescent="0.3">
      <c r="A44" s="13"/>
      <c r="B44" s="14"/>
      <c r="C44" s="10"/>
      <c r="D44" s="52" t="s">
        <v>30</v>
      </c>
      <c r="E44" s="52" t="s">
        <v>47</v>
      </c>
      <c r="F44" s="52">
        <v>34</v>
      </c>
      <c r="G44" s="52">
        <v>2</v>
      </c>
      <c r="H44" s="52">
        <v>0</v>
      </c>
      <c r="I44" s="53">
        <v>12</v>
      </c>
      <c r="J44" s="52">
        <v>61</v>
      </c>
      <c r="K44" s="42"/>
      <c r="L44" s="41"/>
    </row>
    <row r="45" spans="1:12" ht="15" thickBot="1" x14ac:dyDescent="0.35">
      <c r="A45" s="13"/>
      <c r="B45" s="14"/>
      <c r="C45" s="10"/>
      <c r="D45" s="54" t="s">
        <v>31</v>
      </c>
      <c r="E45" s="54" t="s">
        <v>43</v>
      </c>
      <c r="F45" s="54">
        <v>36</v>
      </c>
      <c r="G45" s="54">
        <v>5</v>
      </c>
      <c r="H45" s="54">
        <v>1</v>
      </c>
      <c r="I45" s="55">
        <v>30</v>
      </c>
      <c r="J45" s="54">
        <v>135</v>
      </c>
      <c r="K45" s="42"/>
      <c r="L45" s="41"/>
    </row>
    <row r="46" spans="1:12" ht="14.4" x14ac:dyDescent="0.3">
      <c r="A46" s="13"/>
      <c r="B46" s="14"/>
      <c r="C46" s="10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0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0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0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0"/>
      <c r="D51" s="5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7"/>
      <c r="D52" s="17" t="s">
        <v>32</v>
      </c>
      <c r="E52" s="8"/>
      <c r="F52" s="18">
        <f>SUM(F40:F51)</f>
        <v>700</v>
      </c>
      <c r="G52" s="18">
        <f t="shared" ref="G52" si="10">SUM(G40:G51)</f>
        <v>40</v>
      </c>
      <c r="H52" s="18">
        <f t="shared" ref="H52" si="11">SUM(H40:H51)</f>
        <v>32</v>
      </c>
      <c r="I52" s="18">
        <f t="shared" ref="I52" si="12">SUM(I40:I51)</f>
        <v>105</v>
      </c>
      <c r="J52" s="18">
        <f t="shared" ref="J52:L52" si="13">SUM(J40:J51)</f>
        <v>807</v>
      </c>
      <c r="K52" s="24"/>
      <c r="L52" s="18">
        <f t="shared" si="13"/>
        <v>0</v>
      </c>
    </row>
    <row r="53" spans="1:12" ht="15.75" customHeight="1" thickBot="1" x14ac:dyDescent="0.3">
      <c r="A53" s="32">
        <f>A30</f>
        <v>1</v>
      </c>
      <c r="B53" s="32">
        <f>B30</f>
        <v>2</v>
      </c>
      <c r="C53" s="60" t="s">
        <v>4</v>
      </c>
      <c r="D53" s="61"/>
      <c r="E53" s="30"/>
      <c r="F53" s="31">
        <f>F39+F52</f>
        <v>1235</v>
      </c>
      <c r="G53" s="31">
        <f t="shared" ref="G53" si="14">G39+G52</f>
        <v>61</v>
      </c>
      <c r="H53" s="31">
        <f t="shared" ref="H53" si="15">H39+H52</f>
        <v>59</v>
      </c>
      <c r="I53" s="31">
        <f t="shared" ref="I53" si="16">I39+I52</f>
        <v>136</v>
      </c>
      <c r="J53" s="31">
        <f t="shared" ref="J53:L53" si="17">J39+J52</f>
        <v>1301</v>
      </c>
      <c r="K53" s="31"/>
      <c r="L53" s="31">
        <f t="shared" si="17"/>
        <v>0</v>
      </c>
    </row>
    <row r="54" spans="1:12" ht="14.4" x14ac:dyDescent="0.3">
      <c r="A54" s="19">
        <v>1</v>
      </c>
      <c r="B54" s="20">
        <v>3</v>
      </c>
      <c r="C54" s="21" t="s">
        <v>20</v>
      </c>
      <c r="D54" s="49" t="s">
        <v>21</v>
      </c>
      <c r="E54" s="49" t="s">
        <v>55</v>
      </c>
      <c r="F54" s="49">
        <v>220</v>
      </c>
      <c r="G54" s="49">
        <v>10</v>
      </c>
      <c r="H54" s="49">
        <v>12</v>
      </c>
      <c r="I54" s="51">
        <v>41</v>
      </c>
      <c r="J54" s="49">
        <v>318</v>
      </c>
      <c r="K54" s="39"/>
      <c r="L54" s="38"/>
    </row>
    <row r="55" spans="1:12" ht="14.4" x14ac:dyDescent="0.3">
      <c r="A55" s="22"/>
      <c r="B55" s="14"/>
      <c r="C55" s="10"/>
      <c r="D55" s="52" t="s">
        <v>41</v>
      </c>
      <c r="E55" s="52" t="s">
        <v>56</v>
      </c>
      <c r="F55" s="52">
        <v>20</v>
      </c>
      <c r="G55" s="52">
        <v>0</v>
      </c>
      <c r="H55" s="52">
        <v>7</v>
      </c>
      <c r="I55" s="53">
        <v>0</v>
      </c>
      <c r="J55" s="52">
        <v>66</v>
      </c>
      <c r="K55" s="42"/>
      <c r="L55" s="41"/>
    </row>
    <row r="56" spans="1:12" ht="14.4" x14ac:dyDescent="0.3">
      <c r="A56" s="22"/>
      <c r="B56" s="14"/>
      <c r="C56" s="10"/>
      <c r="D56" s="52" t="s">
        <v>22</v>
      </c>
      <c r="E56" s="52" t="s">
        <v>57</v>
      </c>
      <c r="F56" s="52">
        <v>210</v>
      </c>
      <c r="G56" s="52">
        <v>0</v>
      </c>
      <c r="H56" s="52">
        <v>0</v>
      </c>
      <c r="I56" s="53">
        <v>14</v>
      </c>
      <c r="J56" s="52">
        <v>56</v>
      </c>
      <c r="K56" s="42"/>
      <c r="L56" s="41"/>
    </row>
    <row r="57" spans="1:12" ht="15" thickBot="1" x14ac:dyDescent="0.35">
      <c r="A57" s="22"/>
      <c r="B57" s="14"/>
      <c r="C57" s="10"/>
      <c r="D57" s="54" t="s">
        <v>30</v>
      </c>
      <c r="E57" s="54" t="s">
        <v>43</v>
      </c>
      <c r="F57" s="54">
        <v>50</v>
      </c>
      <c r="G57" s="54">
        <v>2</v>
      </c>
      <c r="H57" s="54">
        <v>0</v>
      </c>
      <c r="I57" s="55">
        <v>15</v>
      </c>
      <c r="J57" s="54">
        <v>74</v>
      </c>
      <c r="K57" s="42"/>
      <c r="L57" s="41"/>
    </row>
    <row r="58" spans="1:12" ht="14.4" x14ac:dyDescent="0.3">
      <c r="A58" s="22"/>
      <c r="B58" s="14"/>
      <c r="C58" s="10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0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0"/>
      <c r="D61" s="5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0"/>
      <c r="D62" s="5"/>
      <c r="E62" s="40"/>
      <c r="F62" s="41"/>
      <c r="G62" s="41"/>
      <c r="H62" s="41"/>
      <c r="I62" s="41"/>
      <c r="J62" s="41"/>
      <c r="K62" s="42"/>
      <c r="L62" s="41"/>
    </row>
    <row r="63" spans="1:12" ht="15" thickBot="1" x14ac:dyDescent="0.35">
      <c r="A63" s="23"/>
      <c r="B63" s="16"/>
      <c r="C63" s="7"/>
      <c r="D63" s="17" t="s">
        <v>32</v>
      </c>
      <c r="E63" s="8"/>
      <c r="F63" s="18">
        <f>SUM(F54:F62)</f>
        <v>500</v>
      </c>
      <c r="G63" s="18">
        <f t="shared" ref="G63" si="18">SUM(G54:G62)</f>
        <v>12</v>
      </c>
      <c r="H63" s="18">
        <f t="shared" ref="H63" si="19">SUM(H54:H62)</f>
        <v>19</v>
      </c>
      <c r="I63" s="18">
        <f t="shared" ref="I63" si="20">SUM(I54:I62)</f>
        <v>70</v>
      </c>
      <c r="J63" s="18">
        <f t="shared" ref="J63:L63" si="21">SUM(J54:J62)</f>
        <v>514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9" t="s">
        <v>24</v>
      </c>
      <c r="D64" s="49" t="s">
        <v>26</v>
      </c>
      <c r="E64" s="49" t="s">
        <v>58</v>
      </c>
      <c r="F64" s="49">
        <v>200</v>
      </c>
      <c r="G64" s="49">
        <v>7</v>
      </c>
      <c r="H64" s="49">
        <v>8</v>
      </c>
      <c r="I64" s="51">
        <v>17</v>
      </c>
      <c r="J64" s="49">
        <v>152</v>
      </c>
      <c r="K64" s="42"/>
      <c r="L64" s="41"/>
    </row>
    <row r="65" spans="1:12" ht="14.4" x14ac:dyDescent="0.3">
      <c r="A65" s="22"/>
      <c r="B65" s="14"/>
      <c r="C65" s="10"/>
      <c r="D65" s="52" t="s">
        <v>27</v>
      </c>
      <c r="E65" s="52" t="s">
        <v>59</v>
      </c>
      <c r="F65" s="52">
        <v>90</v>
      </c>
      <c r="G65" s="52">
        <v>17</v>
      </c>
      <c r="H65" s="52">
        <v>13</v>
      </c>
      <c r="I65" s="53">
        <v>13</v>
      </c>
      <c r="J65" s="52">
        <v>215</v>
      </c>
      <c r="K65" s="42"/>
      <c r="L65" s="41"/>
    </row>
    <row r="66" spans="1:12" ht="14.4" x14ac:dyDescent="0.3">
      <c r="A66" s="22"/>
      <c r="B66" s="14"/>
      <c r="C66" s="10"/>
      <c r="D66" s="52" t="s">
        <v>21</v>
      </c>
      <c r="E66" s="52" t="s">
        <v>60</v>
      </c>
      <c r="F66" s="52">
        <v>150</v>
      </c>
      <c r="G66" s="52">
        <v>7</v>
      </c>
      <c r="H66" s="52">
        <v>5</v>
      </c>
      <c r="I66" s="53">
        <v>57</v>
      </c>
      <c r="J66" s="52">
        <v>290</v>
      </c>
      <c r="K66" s="42"/>
      <c r="L66" s="41"/>
    </row>
    <row r="67" spans="1:12" ht="14.4" x14ac:dyDescent="0.3">
      <c r="A67" s="22"/>
      <c r="B67" s="14"/>
      <c r="C67" s="10"/>
      <c r="D67" s="52" t="s">
        <v>29</v>
      </c>
      <c r="E67" s="52" t="s">
        <v>61</v>
      </c>
      <c r="F67" s="52">
        <v>200</v>
      </c>
      <c r="G67" s="52">
        <v>0</v>
      </c>
      <c r="H67" s="52">
        <v>0</v>
      </c>
      <c r="I67" s="53">
        <v>15</v>
      </c>
      <c r="J67" s="52">
        <v>65</v>
      </c>
      <c r="K67" s="42"/>
      <c r="L67" s="41"/>
    </row>
    <row r="68" spans="1:12" ht="14.4" x14ac:dyDescent="0.3">
      <c r="A68" s="22"/>
      <c r="B68" s="14"/>
      <c r="C68" s="10"/>
      <c r="D68" s="52" t="s">
        <v>31</v>
      </c>
      <c r="E68" s="52" t="s">
        <v>47</v>
      </c>
      <c r="F68" s="52">
        <v>25</v>
      </c>
      <c r="G68" s="52">
        <v>1</v>
      </c>
      <c r="H68" s="52">
        <v>0</v>
      </c>
      <c r="I68" s="53">
        <v>10</v>
      </c>
      <c r="J68" s="52">
        <v>45</v>
      </c>
      <c r="K68" s="42"/>
      <c r="L68" s="41"/>
    </row>
    <row r="69" spans="1:12" ht="15" thickBot="1" x14ac:dyDescent="0.35">
      <c r="A69" s="22"/>
      <c r="B69" s="14"/>
      <c r="C69" s="10"/>
      <c r="D69" s="54" t="s">
        <v>30</v>
      </c>
      <c r="E69" s="54" t="s">
        <v>43</v>
      </c>
      <c r="F69" s="54">
        <v>36</v>
      </c>
      <c r="G69" s="54">
        <v>1</v>
      </c>
      <c r="H69" s="54">
        <v>0</v>
      </c>
      <c r="I69" s="55">
        <v>13</v>
      </c>
      <c r="J69" s="54">
        <v>55</v>
      </c>
      <c r="K69" s="42"/>
      <c r="L69" s="41"/>
    </row>
    <row r="70" spans="1:12" ht="14.4" x14ac:dyDescent="0.3">
      <c r="A70" s="22"/>
      <c r="B70" s="14"/>
      <c r="C70" s="10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0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0"/>
      <c r="D74" s="5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0"/>
      <c r="D75" s="5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7"/>
      <c r="D76" s="17" t="s">
        <v>32</v>
      </c>
      <c r="E76" s="8"/>
      <c r="F76" s="18">
        <f>SUM(F64:F75)</f>
        <v>701</v>
      </c>
      <c r="G76" s="18">
        <f t="shared" ref="G76" si="22">SUM(G64:G75)</f>
        <v>33</v>
      </c>
      <c r="H76" s="18">
        <f t="shared" ref="H76" si="23">SUM(H64:H75)</f>
        <v>26</v>
      </c>
      <c r="I76" s="18">
        <f t="shared" ref="I76" si="24">SUM(I64:I75)</f>
        <v>125</v>
      </c>
      <c r="J76" s="18">
        <f t="shared" ref="J76:L76" si="25">SUM(J64:J75)</f>
        <v>822</v>
      </c>
      <c r="K76" s="24"/>
      <c r="L76" s="18">
        <f t="shared" si="25"/>
        <v>0</v>
      </c>
    </row>
    <row r="77" spans="1:12" ht="15.75" customHeight="1" thickBot="1" x14ac:dyDescent="0.3">
      <c r="A77" s="28">
        <f>A54</f>
        <v>1</v>
      </c>
      <c r="B77" s="29">
        <f>B54</f>
        <v>3</v>
      </c>
      <c r="C77" s="60" t="s">
        <v>4</v>
      </c>
      <c r="D77" s="61"/>
      <c r="E77" s="30"/>
      <c r="F77" s="31">
        <f>F63+F76</f>
        <v>1201</v>
      </c>
      <c r="G77" s="31">
        <f t="shared" ref="G77" si="26">G63+G76</f>
        <v>45</v>
      </c>
      <c r="H77" s="31">
        <f t="shared" ref="H77" si="27">H63+H76</f>
        <v>45</v>
      </c>
      <c r="I77" s="31">
        <f t="shared" ref="I77" si="28">I63+I76</f>
        <v>195</v>
      </c>
      <c r="J77" s="31">
        <f t="shared" ref="J77:L77" si="29">J63+J76</f>
        <v>1336</v>
      </c>
      <c r="K77" s="31"/>
      <c r="L77" s="31">
        <f t="shared" si="29"/>
        <v>0</v>
      </c>
    </row>
    <row r="78" spans="1:12" ht="14.4" x14ac:dyDescent="0.3">
      <c r="A78" s="19">
        <v>1</v>
      </c>
      <c r="B78" s="20">
        <v>4</v>
      </c>
      <c r="C78" s="21" t="s">
        <v>20</v>
      </c>
      <c r="D78" s="49" t="s">
        <v>21</v>
      </c>
      <c r="E78" s="49" t="s">
        <v>62</v>
      </c>
      <c r="F78" s="49">
        <v>205</v>
      </c>
      <c r="G78" s="49">
        <v>13</v>
      </c>
      <c r="H78" s="49">
        <v>6</v>
      </c>
      <c r="I78" s="51">
        <v>53</v>
      </c>
      <c r="J78" s="49">
        <v>321</v>
      </c>
      <c r="K78" s="39"/>
      <c r="L78" s="38"/>
    </row>
    <row r="79" spans="1:12" ht="14.4" x14ac:dyDescent="0.3">
      <c r="A79" s="22"/>
      <c r="B79" s="14"/>
      <c r="C79" s="10"/>
      <c r="D79" s="52" t="s">
        <v>41</v>
      </c>
      <c r="E79" s="52" t="s">
        <v>56</v>
      </c>
      <c r="F79" s="52">
        <v>10</v>
      </c>
      <c r="G79" s="52">
        <v>0</v>
      </c>
      <c r="H79" s="52">
        <v>7</v>
      </c>
      <c r="I79" s="53">
        <v>0</v>
      </c>
      <c r="J79" s="52">
        <v>66</v>
      </c>
      <c r="K79" s="42"/>
      <c r="L79" s="41"/>
    </row>
    <row r="80" spans="1:12" ht="14.4" x14ac:dyDescent="0.3">
      <c r="A80" s="22"/>
      <c r="B80" s="14"/>
      <c r="C80" s="10"/>
      <c r="D80" s="52" t="s">
        <v>22</v>
      </c>
      <c r="E80" s="52" t="s">
        <v>46</v>
      </c>
      <c r="F80" s="52">
        <v>200</v>
      </c>
      <c r="G80" s="52">
        <v>0</v>
      </c>
      <c r="H80" s="52">
        <v>0</v>
      </c>
      <c r="I80" s="53">
        <v>9</v>
      </c>
      <c r="J80" s="52">
        <v>39</v>
      </c>
      <c r="K80" s="42"/>
      <c r="L80" s="41"/>
    </row>
    <row r="81" spans="1:12" ht="15" thickBot="1" x14ac:dyDescent="0.35">
      <c r="A81" s="22"/>
      <c r="B81" s="14"/>
      <c r="C81" s="10"/>
      <c r="D81" s="54" t="s">
        <v>30</v>
      </c>
      <c r="E81" s="54" t="s">
        <v>43</v>
      </c>
      <c r="F81" s="54">
        <v>30</v>
      </c>
      <c r="G81" s="54">
        <v>2</v>
      </c>
      <c r="H81" s="54">
        <v>1</v>
      </c>
      <c r="I81" s="55">
        <v>15</v>
      </c>
      <c r="J81" s="54">
        <v>79</v>
      </c>
      <c r="K81" s="42"/>
      <c r="L81" s="41"/>
    </row>
    <row r="82" spans="1:12" ht="14.4" x14ac:dyDescent="0.3">
      <c r="A82" s="22"/>
      <c r="B82" s="14"/>
      <c r="C82" s="10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0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0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0"/>
      <c r="D85" s="5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0"/>
      <c r="D86" s="5"/>
      <c r="E86" s="40"/>
      <c r="F86" s="41"/>
      <c r="G86" s="41"/>
      <c r="H86" s="41"/>
      <c r="I86" s="41"/>
      <c r="J86" s="41"/>
      <c r="K86" s="42"/>
      <c r="L86" s="41"/>
    </row>
    <row r="87" spans="1:12" ht="15" thickBot="1" x14ac:dyDescent="0.35">
      <c r="A87" s="23"/>
      <c r="B87" s="16"/>
      <c r="C87" s="7"/>
      <c r="D87" s="17" t="s">
        <v>32</v>
      </c>
      <c r="E87" s="8"/>
      <c r="F87" s="18">
        <f>SUM(F78:F86)</f>
        <v>445</v>
      </c>
      <c r="G87" s="18">
        <f t="shared" ref="G87" si="30">SUM(G78:G86)</f>
        <v>15</v>
      </c>
      <c r="H87" s="18">
        <f t="shared" ref="H87" si="31">SUM(H78:H86)</f>
        <v>14</v>
      </c>
      <c r="I87" s="18">
        <f t="shared" ref="I87" si="32">SUM(I78:I86)</f>
        <v>77</v>
      </c>
      <c r="J87" s="18">
        <f t="shared" ref="J87:L87" si="33">SUM(J78:J86)</f>
        <v>505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9" t="s">
        <v>24</v>
      </c>
      <c r="D88" s="49" t="s">
        <v>26</v>
      </c>
      <c r="E88" s="49" t="s">
        <v>63</v>
      </c>
      <c r="F88" s="49">
        <v>200</v>
      </c>
      <c r="G88" s="49">
        <v>7</v>
      </c>
      <c r="H88" s="49">
        <v>8</v>
      </c>
      <c r="I88" s="51">
        <v>17</v>
      </c>
      <c r="J88" s="49">
        <v>152</v>
      </c>
      <c r="K88" s="42"/>
      <c r="L88" s="41"/>
    </row>
    <row r="89" spans="1:12" ht="14.4" x14ac:dyDescent="0.3">
      <c r="A89" s="22"/>
      <c r="B89" s="14"/>
      <c r="C89" s="10"/>
      <c r="D89" s="52" t="s">
        <v>21</v>
      </c>
      <c r="E89" s="52" t="s">
        <v>64</v>
      </c>
      <c r="F89" s="52">
        <v>220</v>
      </c>
      <c r="G89" s="52">
        <v>4</v>
      </c>
      <c r="H89" s="52">
        <v>9</v>
      </c>
      <c r="I89" s="53">
        <v>19</v>
      </c>
      <c r="J89" s="52">
        <v>156</v>
      </c>
      <c r="K89" s="42"/>
      <c r="L89" s="41"/>
    </row>
    <row r="90" spans="1:12" ht="14.4" x14ac:dyDescent="0.3">
      <c r="A90" s="22"/>
      <c r="B90" s="14"/>
      <c r="C90" s="10"/>
      <c r="D90" s="52" t="s">
        <v>22</v>
      </c>
      <c r="E90" s="52" t="s">
        <v>57</v>
      </c>
      <c r="F90" s="52">
        <v>200</v>
      </c>
      <c r="G90" s="52">
        <v>0</v>
      </c>
      <c r="H90" s="52">
        <v>0</v>
      </c>
      <c r="I90" s="53">
        <v>14</v>
      </c>
      <c r="J90" s="52">
        <v>56</v>
      </c>
      <c r="K90" s="42"/>
      <c r="L90" s="41"/>
    </row>
    <row r="91" spans="1:12" ht="14.4" x14ac:dyDescent="0.3">
      <c r="A91" s="22"/>
      <c r="B91" s="14"/>
      <c r="C91" s="10"/>
      <c r="D91" s="52" t="s">
        <v>31</v>
      </c>
      <c r="E91" s="52" t="s">
        <v>47</v>
      </c>
      <c r="F91" s="52">
        <v>25</v>
      </c>
      <c r="G91" s="52">
        <v>2</v>
      </c>
      <c r="H91" s="52">
        <v>0</v>
      </c>
      <c r="I91" s="53">
        <v>12</v>
      </c>
      <c r="J91" s="52">
        <v>61</v>
      </c>
      <c r="K91" s="42"/>
      <c r="L91" s="41"/>
    </row>
    <row r="92" spans="1:12" ht="15" thickBot="1" x14ac:dyDescent="0.35">
      <c r="A92" s="22"/>
      <c r="B92" s="14"/>
      <c r="C92" s="10"/>
      <c r="D92" s="54" t="s">
        <v>30</v>
      </c>
      <c r="E92" s="54" t="s">
        <v>43</v>
      </c>
      <c r="F92" s="54">
        <v>35</v>
      </c>
      <c r="G92" s="54">
        <v>5</v>
      </c>
      <c r="H92" s="54">
        <v>1</v>
      </c>
      <c r="I92" s="55">
        <v>30</v>
      </c>
      <c r="J92" s="54">
        <v>135</v>
      </c>
      <c r="K92" s="42"/>
      <c r="L92" s="41"/>
    </row>
    <row r="93" spans="1:12" ht="14.4" x14ac:dyDescent="0.3">
      <c r="A93" s="22"/>
      <c r="B93" s="14"/>
      <c r="C93" s="10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7"/>
      <c r="D99" s="17" t="s">
        <v>32</v>
      </c>
      <c r="E99" s="8"/>
      <c r="F99" s="18">
        <f>SUM(F88:F98)</f>
        <v>680</v>
      </c>
      <c r="G99" s="18">
        <f t="shared" ref="G99" si="34">SUM(G88:G98)</f>
        <v>18</v>
      </c>
      <c r="H99" s="18">
        <f t="shared" ref="H99" si="35">SUM(H88:H98)</f>
        <v>18</v>
      </c>
      <c r="I99" s="18">
        <f t="shared" ref="I99" si="36">SUM(I88:I98)</f>
        <v>92</v>
      </c>
      <c r="J99" s="18">
        <f t="shared" ref="J99:L99" si="37">SUM(J88:J98)</f>
        <v>560</v>
      </c>
      <c r="K99" s="24"/>
      <c r="L99" s="18">
        <f t="shared" si="37"/>
        <v>0</v>
      </c>
    </row>
    <row r="100" spans="1:12" ht="15.75" customHeight="1" thickBot="1" x14ac:dyDescent="0.3">
      <c r="A100" s="28">
        <f>A78</f>
        <v>1</v>
      </c>
      <c r="B100" s="29">
        <f>B78</f>
        <v>4</v>
      </c>
      <c r="C100" s="60" t="s">
        <v>4</v>
      </c>
      <c r="D100" s="61"/>
      <c r="E100" s="30"/>
      <c r="F100" s="31">
        <f>F87+F99</f>
        <v>1125</v>
      </c>
      <c r="G100" s="31">
        <f t="shared" ref="G100" si="38">G87+G99</f>
        <v>33</v>
      </c>
      <c r="H100" s="31">
        <f t="shared" ref="H100" si="39">H87+H99</f>
        <v>32</v>
      </c>
      <c r="I100" s="31">
        <f t="shared" ref="I100" si="40">I87+I99</f>
        <v>169</v>
      </c>
      <c r="J100" s="31">
        <f t="shared" ref="J100:L100" si="41">J87+J99</f>
        <v>1065</v>
      </c>
      <c r="K100" s="31"/>
      <c r="L100" s="31">
        <f t="shared" si="41"/>
        <v>0</v>
      </c>
    </row>
    <row r="101" spans="1:12" ht="14.4" x14ac:dyDescent="0.3">
      <c r="A101" s="19">
        <v>1</v>
      </c>
      <c r="B101" s="20">
        <v>5</v>
      </c>
      <c r="C101" s="21" t="s">
        <v>20</v>
      </c>
      <c r="D101" s="49" t="s">
        <v>21</v>
      </c>
      <c r="E101" s="49" t="s">
        <v>65</v>
      </c>
      <c r="F101" s="49">
        <v>200</v>
      </c>
      <c r="G101" s="49">
        <v>11</v>
      </c>
      <c r="H101" s="49">
        <v>20</v>
      </c>
      <c r="I101" s="51">
        <v>76</v>
      </c>
      <c r="J101" s="49">
        <v>523</v>
      </c>
      <c r="K101" s="39"/>
      <c r="L101" s="38"/>
    </row>
    <row r="102" spans="1:12" ht="14.4" x14ac:dyDescent="0.3">
      <c r="A102" s="22"/>
      <c r="B102" s="14"/>
      <c r="C102" s="10"/>
      <c r="D102" s="52" t="s">
        <v>41</v>
      </c>
      <c r="E102" s="52" t="s">
        <v>42</v>
      </c>
      <c r="F102" s="52">
        <v>15</v>
      </c>
      <c r="G102" s="52">
        <v>3</v>
      </c>
      <c r="H102" s="52">
        <v>4</v>
      </c>
      <c r="I102" s="53">
        <v>0</v>
      </c>
      <c r="J102" s="52">
        <v>52</v>
      </c>
      <c r="K102" s="42"/>
      <c r="L102" s="41"/>
    </row>
    <row r="103" spans="1:12" ht="14.4" x14ac:dyDescent="0.3">
      <c r="A103" s="22"/>
      <c r="B103" s="14"/>
      <c r="C103" s="10"/>
      <c r="D103" s="52" t="s">
        <v>22</v>
      </c>
      <c r="E103" s="52" t="s">
        <v>46</v>
      </c>
      <c r="F103" s="52">
        <v>200</v>
      </c>
      <c r="G103" s="52">
        <v>0</v>
      </c>
      <c r="H103" s="52">
        <v>0</v>
      </c>
      <c r="I103" s="53">
        <v>9</v>
      </c>
      <c r="J103" s="52">
        <v>33</v>
      </c>
      <c r="K103" s="42"/>
      <c r="L103" s="41"/>
    </row>
    <row r="104" spans="1:12" ht="15" thickBot="1" x14ac:dyDescent="0.35">
      <c r="A104" s="22"/>
      <c r="B104" s="14"/>
      <c r="C104" s="10"/>
      <c r="D104" s="54" t="s">
        <v>30</v>
      </c>
      <c r="E104" s="54" t="s">
        <v>43</v>
      </c>
      <c r="F104" s="54">
        <v>30</v>
      </c>
      <c r="G104" s="54">
        <v>2</v>
      </c>
      <c r="H104" s="54">
        <v>1</v>
      </c>
      <c r="I104" s="55">
        <v>15</v>
      </c>
      <c r="J104" s="54">
        <v>70</v>
      </c>
      <c r="K104" s="42"/>
      <c r="L104" s="41"/>
    </row>
    <row r="105" spans="1:12" ht="14.4" x14ac:dyDescent="0.3">
      <c r="A105" s="22"/>
      <c r="B105" s="14"/>
      <c r="C105" s="10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0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0"/>
      <c r="D110" s="5"/>
      <c r="E110" s="40"/>
      <c r="F110" s="41"/>
      <c r="G110" s="41"/>
      <c r="H110" s="41"/>
      <c r="I110" s="41"/>
      <c r="J110" s="41"/>
      <c r="K110" s="42"/>
      <c r="L110" s="41"/>
    </row>
    <row r="111" spans="1:12" ht="15" thickBot="1" x14ac:dyDescent="0.35">
      <c r="A111" s="23"/>
      <c r="B111" s="16"/>
      <c r="C111" s="7"/>
      <c r="D111" s="17" t="s">
        <v>32</v>
      </c>
      <c r="E111" s="8"/>
      <c r="F111" s="18">
        <f>SUM(F101:F110)</f>
        <v>445</v>
      </c>
      <c r="G111" s="18">
        <f t="shared" ref="G111" si="42">SUM(G101:G110)</f>
        <v>16</v>
      </c>
      <c r="H111" s="18">
        <f t="shared" ref="H111" si="43">SUM(H101:H110)</f>
        <v>25</v>
      </c>
      <c r="I111" s="18">
        <f t="shared" ref="I111" si="44">SUM(I101:I110)</f>
        <v>100</v>
      </c>
      <c r="J111" s="18">
        <f t="shared" ref="J111:L111" si="45">SUM(J101:J110)</f>
        <v>678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9" t="s">
        <v>24</v>
      </c>
      <c r="D112" s="49" t="s">
        <v>26</v>
      </c>
      <c r="E112" s="49" t="s">
        <v>66</v>
      </c>
      <c r="F112" s="49">
        <v>200</v>
      </c>
      <c r="G112" s="49">
        <v>7</v>
      </c>
      <c r="H112" s="49">
        <v>8</v>
      </c>
      <c r="I112" s="51">
        <v>17</v>
      </c>
      <c r="J112" s="49">
        <v>152</v>
      </c>
      <c r="K112" s="42"/>
      <c r="L112" s="41"/>
    </row>
    <row r="113" spans="1:12" ht="14.4" x14ac:dyDescent="0.3">
      <c r="A113" s="22"/>
      <c r="B113" s="14"/>
      <c r="C113" s="10"/>
      <c r="D113" s="52" t="s">
        <v>27</v>
      </c>
      <c r="E113" s="52" t="s">
        <v>67</v>
      </c>
      <c r="F113" s="52">
        <v>90</v>
      </c>
      <c r="G113" s="52">
        <v>20</v>
      </c>
      <c r="H113" s="52">
        <v>9</v>
      </c>
      <c r="I113" s="53">
        <v>7</v>
      </c>
      <c r="J113" s="52">
        <v>193</v>
      </c>
      <c r="K113" s="42"/>
      <c r="L113" s="41"/>
    </row>
    <row r="114" spans="1:12" ht="14.4" x14ac:dyDescent="0.3">
      <c r="A114" s="22"/>
      <c r="B114" s="14"/>
      <c r="C114" s="10"/>
      <c r="D114" s="52" t="s">
        <v>28</v>
      </c>
      <c r="E114" s="52" t="s">
        <v>53</v>
      </c>
      <c r="F114" s="52">
        <v>150</v>
      </c>
      <c r="G114" s="52">
        <v>5</v>
      </c>
      <c r="H114" s="52">
        <v>6</v>
      </c>
      <c r="I114" s="53">
        <v>10</v>
      </c>
      <c r="J114" s="52">
        <v>125</v>
      </c>
      <c r="K114" s="42"/>
      <c r="L114" s="41"/>
    </row>
    <row r="115" spans="1:12" ht="14.4" x14ac:dyDescent="0.3">
      <c r="A115" s="22"/>
      <c r="B115" s="14"/>
      <c r="C115" s="10"/>
      <c r="D115" s="52" t="s">
        <v>29</v>
      </c>
      <c r="E115" s="52" t="s">
        <v>54</v>
      </c>
      <c r="F115" s="52">
        <v>200</v>
      </c>
      <c r="G115" s="52">
        <v>0</v>
      </c>
      <c r="H115" s="52">
        <v>0</v>
      </c>
      <c r="I115" s="53">
        <v>19</v>
      </c>
      <c r="J115" s="52">
        <v>81</v>
      </c>
      <c r="K115" s="42"/>
      <c r="L115" s="41"/>
    </row>
    <row r="116" spans="1:12" ht="14.4" x14ac:dyDescent="0.3">
      <c r="A116" s="22"/>
      <c r="B116" s="14"/>
      <c r="C116" s="10"/>
      <c r="D116" s="52" t="s">
        <v>31</v>
      </c>
      <c r="E116" s="52" t="s">
        <v>47</v>
      </c>
      <c r="F116" s="52">
        <v>25</v>
      </c>
      <c r="G116" s="52">
        <v>2</v>
      </c>
      <c r="H116" s="52">
        <v>0</v>
      </c>
      <c r="I116" s="53">
        <v>12</v>
      </c>
      <c r="J116" s="52">
        <v>61</v>
      </c>
      <c r="K116" s="42"/>
      <c r="L116" s="41"/>
    </row>
    <row r="117" spans="1:12" ht="15" thickBot="1" x14ac:dyDescent="0.35">
      <c r="A117" s="22"/>
      <c r="B117" s="14"/>
      <c r="C117" s="10"/>
      <c r="D117" s="54" t="s">
        <v>30</v>
      </c>
      <c r="E117" s="54" t="s">
        <v>43</v>
      </c>
      <c r="F117" s="54">
        <v>35</v>
      </c>
      <c r="G117" s="54">
        <v>5</v>
      </c>
      <c r="H117" s="54">
        <v>1</v>
      </c>
      <c r="I117" s="55">
        <v>30</v>
      </c>
      <c r="J117" s="54">
        <v>135</v>
      </c>
      <c r="K117" s="42"/>
      <c r="L117" s="41"/>
    </row>
    <row r="118" spans="1:12" ht="14.4" x14ac:dyDescent="0.3">
      <c r="A118" s="22"/>
      <c r="B118" s="14"/>
      <c r="C118" s="10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0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0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0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0"/>
      <c r="D122" s="5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0"/>
      <c r="D123" s="5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7"/>
      <c r="D124" s="17" t="s">
        <v>32</v>
      </c>
      <c r="E124" s="8"/>
      <c r="F124" s="18">
        <f>SUM(F112:F123)</f>
        <v>700</v>
      </c>
      <c r="G124" s="18">
        <f t="shared" ref="G124" si="46">SUM(G112:G123)</f>
        <v>39</v>
      </c>
      <c r="H124" s="18">
        <f t="shared" ref="H124" si="47">SUM(H112:H123)</f>
        <v>24</v>
      </c>
      <c r="I124" s="18">
        <f t="shared" ref="I124" si="48">SUM(I112:I123)</f>
        <v>95</v>
      </c>
      <c r="J124" s="18">
        <f t="shared" ref="J124:L124" si="49">SUM(J112:J123)</f>
        <v>747</v>
      </c>
      <c r="K124" s="24"/>
      <c r="L124" s="18">
        <f t="shared" si="49"/>
        <v>0</v>
      </c>
    </row>
    <row r="125" spans="1:12" ht="15.75" customHeight="1" thickBot="1" x14ac:dyDescent="0.3">
      <c r="A125" s="28">
        <f>A101</f>
        <v>1</v>
      </c>
      <c r="B125" s="29">
        <f>B101</f>
        <v>5</v>
      </c>
      <c r="C125" s="60" t="s">
        <v>4</v>
      </c>
      <c r="D125" s="61"/>
      <c r="E125" s="30"/>
      <c r="F125" s="31">
        <f>F111+F124</f>
        <v>1145</v>
      </c>
      <c r="G125" s="31">
        <f t="shared" ref="G125" si="50">G111+G124</f>
        <v>55</v>
      </c>
      <c r="H125" s="31">
        <f t="shared" ref="H125" si="51">H111+H124</f>
        <v>49</v>
      </c>
      <c r="I125" s="31">
        <f t="shared" ref="I125" si="52">I111+I124</f>
        <v>195</v>
      </c>
      <c r="J125" s="31">
        <f t="shared" ref="J125:L125" si="53">J111+J124</f>
        <v>1425</v>
      </c>
      <c r="K125" s="31"/>
      <c r="L125" s="31">
        <f t="shared" si="53"/>
        <v>0</v>
      </c>
    </row>
    <row r="126" spans="1:12" ht="14.4" x14ac:dyDescent="0.3">
      <c r="A126" s="19">
        <v>2</v>
      </c>
      <c r="B126" s="20">
        <v>1</v>
      </c>
      <c r="C126" s="21" t="s">
        <v>20</v>
      </c>
      <c r="D126" s="49" t="s">
        <v>21</v>
      </c>
      <c r="E126" s="49" t="s">
        <v>68</v>
      </c>
      <c r="F126" s="49">
        <v>200</v>
      </c>
      <c r="G126" s="49">
        <v>8</v>
      </c>
      <c r="H126" s="49">
        <v>7</v>
      </c>
      <c r="I126" s="51">
        <v>44</v>
      </c>
      <c r="J126" s="49">
        <v>280</v>
      </c>
      <c r="K126" s="39"/>
      <c r="L126" s="38"/>
    </row>
    <row r="127" spans="1:12" ht="14.4" x14ac:dyDescent="0.3">
      <c r="A127" s="22"/>
      <c r="B127" s="14"/>
      <c r="C127" s="10"/>
      <c r="D127" s="52" t="s">
        <v>23</v>
      </c>
      <c r="E127" s="52" t="s">
        <v>48</v>
      </c>
      <c r="F127" s="52">
        <v>100</v>
      </c>
      <c r="G127" s="52">
        <v>0</v>
      </c>
      <c r="H127" s="52">
        <v>7</v>
      </c>
      <c r="I127" s="53">
        <v>0</v>
      </c>
      <c r="J127" s="52">
        <v>66</v>
      </c>
      <c r="K127" s="42"/>
      <c r="L127" s="41"/>
    </row>
    <row r="128" spans="1:12" ht="14.4" x14ac:dyDescent="0.3">
      <c r="A128" s="22"/>
      <c r="B128" s="14"/>
      <c r="C128" s="10"/>
      <c r="D128" s="52" t="s">
        <v>22</v>
      </c>
      <c r="E128" s="52" t="s">
        <v>69</v>
      </c>
      <c r="F128" s="52">
        <v>200</v>
      </c>
      <c r="G128" s="52">
        <v>4</v>
      </c>
      <c r="H128" s="52">
        <v>4</v>
      </c>
      <c r="I128" s="53">
        <v>32</v>
      </c>
      <c r="J128" s="52">
        <v>162</v>
      </c>
      <c r="K128" s="42"/>
      <c r="L128" s="41"/>
    </row>
    <row r="129" spans="1:12" ht="15" thickBot="1" x14ac:dyDescent="0.35">
      <c r="A129" s="22"/>
      <c r="B129" s="14"/>
      <c r="C129" s="10"/>
      <c r="D129" s="54" t="s">
        <v>31</v>
      </c>
      <c r="E129" s="54" t="s">
        <v>43</v>
      </c>
      <c r="F129" s="54">
        <v>30</v>
      </c>
      <c r="G129" s="54">
        <v>2</v>
      </c>
      <c r="H129" s="54">
        <v>1</v>
      </c>
      <c r="I129" s="55">
        <v>15</v>
      </c>
      <c r="J129" s="54">
        <v>70</v>
      </c>
      <c r="K129" s="42"/>
      <c r="L129" s="41"/>
    </row>
    <row r="130" spans="1:12" ht="14.4" x14ac:dyDescent="0.3">
      <c r="A130" s="22"/>
      <c r="B130" s="14"/>
      <c r="C130" s="10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0"/>
      <c r="D134" s="5"/>
      <c r="E134" s="40"/>
      <c r="F134" s="41"/>
      <c r="G134" s="41"/>
      <c r="H134" s="41"/>
      <c r="I134" s="41"/>
      <c r="J134" s="41"/>
      <c r="K134" s="42"/>
      <c r="L134" s="41"/>
    </row>
    <row r="135" spans="1:12" ht="15" thickBot="1" x14ac:dyDescent="0.35">
      <c r="A135" s="23"/>
      <c r="B135" s="16"/>
      <c r="C135" s="7"/>
      <c r="D135" s="17" t="s">
        <v>32</v>
      </c>
      <c r="E135" s="8"/>
      <c r="F135" s="18">
        <f>SUM(F126:F134)</f>
        <v>530</v>
      </c>
      <c r="G135" s="18">
        <f t="shared" ref="G135:J135" si="54">SUM(G126:G134)</f>
        <v>14</v>
      </c>
      <c r="H135" s="18">
        <f t="shared" si="54"/>
        <v>19</v>
      </c>
      <c r="I135" s="18">
        <f t="shared" si="54"/>
        <v>91</v>
      </c>
      <c r="J135" s="18">
        <f t="shared" si="54"/>
        <v>578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9" t="s">
        <v>24</v>
      </c>
      <c r="D136" s="49" t="s">
        <v>26</v>
      </c>
      <c r="E136" s="49" t="s">
        <v>44</v>
      </c>
      <c r="F136" s="49">
        <v>200</v>
      </c>
      <c r="G136" s="49">
        <v>2</v>
      </c>
      <c r="H136" s="49">
        <v>6</v>
      </c>
      <c r="I136" s="51">
        <v>6</v>
      </c>
      <c r="J136" s="49">
        <v>94</v>
      </c>
      <c r="K136" s="42"/>
      <c r="L136" s="41"/>
    </row>
    <row r="137" spans="1:12" ht="14.4" x14ac:dyDescent="0.3">
      <c r="A137" s="22"/>
      <c r="B137" s="14"/>
      <c r="C137" s="10"/>
      <c r="D137" s="52" t="s">
        <v>21</v>
      </c>
      <c r="E137" s="52" t="s">
        <v>70</v>
      </c>
      <c r="F137" s="52">
        <v>90</v>
      </c>
      <c r="G137" s="52">
        <v>21</v>
      </c>
      <c r="H137" s="52">
        <v>17</v>
      </c>
      <c r="I137" s="53">
        <v>17</v>
      </c>
      <c r="J137" s="52">
        <v>275</v>
      </c>
      <c r="K137" s="42"/>
      <c r="L137" s="41"/>
    </row>
    <row r="138" spans="1:12" ht="14.4" x14ac:dyDescent="0.3">
      <c r="A138" s="22"/>
      <c r="B138" s="14"/>
      <c r="C138" s="10"/>
      <c r="D138" s="52" t="s">
        <v>21</v>
      </c>
      <c r="E138" s="52" t="s">
        <v>71</v>
      </c>
      <c r="F138" s="52">
        <v>150</v>
      </c>
      <c r="G138" s="52">
        <v>7</v>
      </c>
      <c r="H138" s="52">
        <v>6</v>
      </c>
      <c r="I138" s="53">
        <v>35</v>
      </c>
      <c r="J138" s="52">
        <v>200</v>
      </c>
      <c r="K138" s="42"/>
      <c r="L138" s="41"/>
    </row>
    <row r="139" spans="1:12" ht="14.4" x14ac:dyDescent="0.3">
      <c r="A139" s="22"/>
      <c r="B139" s="14"/>
      <c r="C139" s="10"/>
      <c r="D139" s="52" t="s">
        <v>29</v>
      </c>
      <c r="E139" s="52" t="s">
        <v>46</v>
      </c>
      <c r="F139" s="52">
        <v>200</v>
      </c>
      <c r="G139" s="52">
        <v>0</v>
      </c>
      <c r="H139" s="52">
        <v>0</v>
      </c>
      <c r="I139" s="53">
        <v>9</v>
      </c>
      <c r="J139" s="52">
        <v>39</v>
      </c>
      <c r="K139" s="42"/>
      <c r="L139" s="41"/>
    </row>
    <row r="140" spans="1:12" ht="14.4" x14ac:dyDescent="0.3">
      <c r="A140" s="22"/>
      <c r="B140" s="14"/>
      <c r="C140" s="10"/>
      <c r="D140" s="52" t="s">
        <v>30</v>
      </c>
      <c r="E140" s="52" t="s">
        <v>47</v>
      </c>
      <c r="F140" s="52">
        <v>25</v>
      </c>
      <c r="G140" s="52">
        <v>2</v>
      </c>
      <c r="H140" s="52">
        <v>0</v>
      </c>
      <c r="I140" s="53">
        <v>12</v>
      </c>
      <c r="J140" s="52">
        <v>61</v>
      </c>
      <c r="K140" s="42"/>
      <c r="L140" s="41"/>
    </row>
    <row r="141" spans="1:12" ht="15" thickBot="1" x14ac:dyDescent="0.35">
      <c r="A141" s="22"/>
      <c r="B141" s="14"/>
      <c r="C141" s="10"/>
      <c r="D141" s="54" t="s">
        <v>31</v>
      </c>
      <c r="E141" s="54" t="s">
        <v>43</v>
      </c>
      <c r="F141" s="54">
        <v>36</v>
      </c>
      <c r="G141" s="54">
        <v>5</v>
      </c>
      <c r="H141" s="54">
        <v>1</v>
      </c>
      <c r="I141" s="55">
        <v>30</v>
      </c>
      <c r="J141" s="54">
        <v>135</v>
      </c>
      <c r="K141" s="42"/>
      <c r="L141" s="41"/>
    </row>
    <row r="142" spans="1:12" ht="14.4" x14ac:dyDescent="0.3">
      <c r="A142" s="22"/>
      <c r="B142" s="14"/>
      <c r="C142" s="10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0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0"/>
      <c r="D146" s="5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7"/>
      <c r="D148" s="17" t="s">
        <v>32</v>
      </c>
      <c r="E148" s="8"/>
      <c r="F148" s="18">
        <f>SUM(F136:F147)</f>
        <v>701</v>
      </c>
      <c r="G148" s="18">
        <f t="shared" ref="G148:J148" si="56">SUM(G136:G147)</f>
        <v>37</v>
      </c>
      <c r="H148" s="18">
        <f t="shared" si="56"/>
        <v>30</v>
      </c>
      <c r="I148" s="18">
        <f t="shared" si="56"/>
        <v>109</v>
      </c>
      <c r="J148" s="18">
        <f t="shared" si="56"/>
        <v>804</v>
      </c>
      <c r="K148" s="24"/>
      <c r="L148" s="18">
        <f t="shared" ref="L148" si="57">SUM(L136:L147)</f>
        <v>0</v>
      </c>
    </row>
    <row r="149" spans="1:12" ht="15" thickBot="1" x14ac:dyDescent="0.3">
      <c r="A149" s="28">
        <f>A126</f>
        <v>2</v>
      </c>
      <c r="B149" s="29">
        <f>B126</f>
        <v>1</v>
      </c>
      <c r="C149" s="60" t="s">
        <v>4</v>
      </c>
      <c r="D149" s="61"/>
      <c r="E149" s="30"/>
      <c r="F149" s="31">
        <f>F135+F148</f>
        <v>1231</v>
      </c>
      <c r="G149" s="31">
        <f t="shared" ref="G149" si="58">G135+G148</f>
        <v>51</v>
      </c>
      <c r="H149" s="31">
        <f t="shared" ref="H149" si="59">H135+H148</f>
        <v>49</v>
      </c>
      <c r="I149" s="31">
        <f t="shared" ref="I149" si="60">I135+I148</f>
        <v>200</v>
      </c>
      <c r="J149" s="31">
        <f t="shared" ref="J149:L149" si="61">J135+J148</f>
        <v>1382</v>
      </c>
      <c r="K149" s="31"/>
      <c r="L149" s="31">
        <f t="shared" si="61"/>
        <v>0</v>
      </c>
    </row>
    <row r="150" spans="1:12" ht="14.4" x14ac:dyDescent="0.3">
      <c r="A150" s="13">
        <v>2</v>
      </c>
      <c r="B150" s="14">
        <v>2</v>
      </c>
      <c r="C150" s="21" t="s">
        <v>20</v>
      </c>
      <c r="D150" s="49" t="s">
        <v>21</v>
      </c>
      <c r="E150" s="49" t="s">
        <v>72</v>
      </c>
      <c r="F150" s="49">
        <v>220</v>
      </c>
      <c r="G150" s="49">
        <v>31</v>
      </c>
      <c r="H150" s="49">
        <v>11</v>
      </c>
      <c r="I150" s="51">
        <v>43</v>
      </c>
      <c r="J150" s="49">
        <v>380</v>
      </c>
      <c r="K150" s="39"/>
      <c r="L150" s="38"/>
    </row>
    <row r="151" spans="1:12" ht="14.4" x14ac:dyDescent="0.3">
      <c r="A151" s="13"/>
      <c r="B151" s="14"/>
      <c r="C151" s="10"/>
      <c r="D151" s="52" t="s">
        <v>41</v>
      </c>
      <c r="E151" s="52" t="s">
        <v>56</v>
      </c>
      <c r="F151" s="52">
        <v>20</v>
      </c>
      <c r="G151" s="52">
        <v>0</v>
      </c>
      <c r="H151" s="52">
        <v>7</v>
      </c>
      <c r="I151" s="53">
        <v>0</v>
      </c>
      <c r="J151" s="52">
        <v>66</v>
      </c>
      <c r="K151" s="42"/>
      <c r="L151" s="41"/>
    </row>
    <row r="152" spans="1:12" ht="14.4" x14ac:dyDescent="0.3">
      <c r="A152" s="13"/>
      <c r="B152" s="14"/>
      <c r="C152" s="10"/>
      <c r="D152" s="52" t="s">
        <v>22</v>
      </c>
      <c r="E152" s="52" t="s">
        <v>73</v>
      </c>
      <c r="F152" s="52">
        <v>210</v>
      </c>
      <c r="G152" s="52">
        <v>1</v>
      </c>
      <c r="H152" s="52">
        <v>1</v>
      </c>
      <c r="I152" s="53">
        <v>13</v>
      </c>
      <c r="J152" s="52">
        <v>61</v>
      </c>
      <c r="K152" s="42"/>
      <c r="L152" s="41"/>
    </row>
    <row r="153" spans="1:12" ht="15" thickBot="1" x14ac:dyDescent="0.35">
      <c r="A153" s="13"/>
      <c r="B153" s="14"/>
      <c r="C153" s="10"/>
      <c r="D153" s="54" t="s">
        <v>30</v>
      </c>
      <c r="E153" s="54" t="s">
        <v>43</v>
      </c>
      <c r="F153" s="54">
        <v>50</v>
      </c>
      <c r="G153" s="54">
        <v>2</v>
      </c>
      <c r="H153" s="54">
        <v>1</v>
      </c>
      <c r="I153" s="55">
        <v>15</v>
      </c>
      <c r="J153" s="54">
        <v>79</v>
      </c>
      <c r="K153" s="42"/>
      <c r="L153" s="41"/>
    </row>
    <row r="154" spans="1:12" ht="14.4" x14ac:dyDescent="0.3">
      <c r="A154" s="13"/>
      <c r="B154" s="14"/>
      <c r="C154" s="10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0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0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0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" thickBot="1" x14ac:dyDescent="0.35">
      <c r="A160" s="15"/>
      <c r="B160" s="16"/>
      <c r="C160" s="7"/>
      <c r="D160" s="17" t="s">
        <v>32</v>
      </c>
      <c r="E160" s="8"/>
      <c r="F160" s="18">
        <f>SUM(F150:F159)</f>
        <v>500</v>
      </c>
      <c r="G160" s="18">
        <f t="shared" ref="G160:J160" si="62">SUM(G150:G159)</f>
        <v>34</v>
      </c>
      <c r="H160" s="18">
        <f t="shared" si="62"/>
        <v>20</v>
      </c>
      <c r="I160" s="18">
        <f t="shared" si="62"/>
        <v>71</v>
      </c>
      <c r="J160" s="18">
        <f t="shared" si="62"/>
        <v>586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9" t="s">
        <v>24</v>
      </c>
      <c r="D161" s="49" t="s">
        <v>26</v>
      </c>
      <c r="E161" s="49" t="s">
        <v>74</v>
      </c>
      <c r="F161" s="49">
        <v>200</v>
      </c>
      <c r="G161" s="49">
        <v>2</v>
      </c>
      <c r="H161" s="49">
        <v>7</v>
      </c>
      <c r="I161" s="51">
        <v>8</v>
      </c>
      <c r="J161" s="49">
        <v>103</v>
      </c>
      <c r="K161" s="42"/>
      <c r="L161" s="41"/>
    </row>
    <row r="162" spans="1:12" ht="14.4" x14ac:dyDescent="0.3">
      <c r="A162" s="13"/>
      <c r="B162" s="14"/>
      <c r="C162" s="10"/>
      <c r="D162" s="52" t="s">
        <v>21</v>
      </c>
      <c r="E162" s="52" t="s">
        <v>75</v>
      </c>
      <c r="F162" s="52">
        <v>100</v>
      </c>
      <c r="G162" s="52">
        <v>13</v>
      </c>
      <c r="H162" s="52">
        <v>13</v>
      </c>
      <c r="I162" s="53">
        <v>4</v>
      </c>
      <c r="J162" s="52">
        <v>170</v>
      </c>
      <c r="K162" s="42"/>
      <c r="L162" s="41"/>
    </row>
    <row r="163" spans="1:12" ht="14.4" x14ac:dyDescent="0.3">
      <c r="A163" s="13"/>
      <c r="B163" s="14"/>
      <c r="C163" s="10"/>
      <c r="D163" s="52" t="s">
        <v>21</v>
      </c>
      <c r="E163" s="52" t="s">
        <v>76</v>
      </c>
      <c r="F163" s="52">
        <v>150</v>
      </c>
      <c r="G163" s="52">
        <v>5</v>
      </c>
      <c r="H163" s="52">
        <v>10</v>
      </c>
      <c r="I163" s="53">
        <v>19</v>
      </c>
      <c r="J163" s="52">
        <v>168</v>
      </c>
      <c r="K163" s="42"/>
      <c r="L163" s="41"/>
    </row>
    <row r="164" spans="1:12" ht="14.4" x14ac:dyDescent="0.3">
      <c r="A164" s="13"/>
      <c r="B164" s="14"/>
      <c r="C164" s="10"/>
      <c r="D164" s="52" t="s">
        <v>29</v>
      </c>
      <c r="E164" s="52" t="s">
        <v>61</v>
      </c>
      <c r="F164" s="52">
        <v>200</v>
      </c>
      <c r="G164" s="52">
        <v>0</v>
      </c>
      <c r="H164" s="52">
        <v>0</v>
      </c>
      <c r="I164" s="53">
        <v>19</v>
      </c>
      <c r="J164" s="52">
        <v>81</v>
      </c>
      <c r="K164" s="42"/>
      <c r="L164" s="41"/>
    </row>
    <row r="165" spans="1:12" ht="14.4" x14ac:dyDescent="0.3">
      <c r="A165" s="13"/>
      <c r="B165" s="14"/>
      <c r="C165" s="10"/>
      <c r="D165" s="52" t="s">
        <v>31</v>
      </c>
      <c r="E165" s="52" t="s">
        <v>47</v>
      </c>
      <c r="F165" s="52">
        <v>25</v>
      </c>
      <c r="G165" s="52">
        <v>2</v>
      </c>
      <c r="H165" s="52">
        <v>0</v>
      </c>
      <c r="I165" s="53">
        <v>12</v>
      </c>
      <c r="J165" s="52">
        <v>51</v>
      </c>
      <c r="K165" s="42"/>
      <c r="L165" s="41"/>
    </row>
    <row r="166" spans="1:12" ht="15" thickBot="1" x14ac:dyDescent="0.35">
      <c r="A166" s="13"/>
      <c r="B166" s="14"/>
      <c r="C166" s="10"/>
      <c r="D166" s="54" t="s">
        <v>30</v>
      </c>
      <c r="E166" s="54" t="s">
        <v>43</v>
      </c>
      <c r="F166" s="54">
        <v>36</v>
      </c>
      <c r="G166" s="54">
        <v>5</v>
      </c>
      <c r="H166" s="54">
        <v>1</v>
      </c>
      <c r="I166" s="55">
        <v>30</v>
      </c>
      <c r="J166" s="54">
        <v>135</v>
      </c>
      <c r="K166" s="42"/>
      <c r="L166" s="41"/>
    </row>
    <row r="167" spans="1:12" ht="14.4" x14ac:dyDescent="0.3">
      <c r="A167" s="13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0"/>
      <c r="D172" s="5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7"/>
      <c r="D173" s="17" t="s">
        <v>32</v>
      </c>
      <c r="E173" s="8"/>
      <c r="F173" s="18">
        <f>SUM(F161:F172)</f>
        <v>711</v>
      </c>
      <c r="G173" s="18">
        <f t="shared" ref="G173:J173" si="64">SUM(G161:G172)</f>
        <v>27</v>
      </c>
      <c r="H173" s="18">
        <f t="shared" si="64"/>
        <v>31</v>
      </c>
      <c r="I173" s="18">
        <f t="shared" si="64"/>
        <v>92</v>
      </c>
      <c r="J173" s="18">
        <f t="shared" si="64"/>
        <v>708</v>
      </c>
      <c r="K173" s="24"/>
      <c r="L173" s="18">
        <f t="shared" ref="L173" si="65">SUM(L161:L172)</f>
        <v>0</v>
      </c>
    </row>
    <row r="174" spans="1:12" ht="15" thickBot="1" x14ac:dyDescent="0.3">
      <c r="A174" s="32">
        <f>A150</f>
        <v>2</v>
      </c>
      <c r="B174" s="32">
        <f>B150</f>
        <v>2</v>
      </c>
      <c r="C174" s="60" t="s">
        <v>4</v>
      </c>
      <c r="D174" s="61"/>
      <c r="E174" s="30"/>
      <c r="F174" s="31">
        <f>F160+F173</f>
        <v>1211</v>
      </c>
      <c r="G174" s="31">
        <f t="shared" ref="G174" si="66">G160+G173</f>
        <v>61</v>
      </c>
      <c r="H174" s="31">
        <f t="shared" ref="H174" si="67">H160+H173</f>
        <v>51</v>
      </c>
      <c r="I174" s="31">
        <f t="shared" ref="I174" si="68">I160+I173</f>
        <v>163</v>
      </c>
      <c r="J174" s="31">
        <f t="shared" ref="J174:L174" si="69">J160+J173</f>
        <v>1294</v>
      </c>
      <c r="K174" s="31"/>
      <c r="L174" s="31">
        <f t="shared" si="69"/>
        <v>0</v>
      </c>
    </row>
    <row r="175" spans="1:12" ht="14.4" x14ac:dyDescent="0.3">
      <c r="A175" s="19">
        <v>2</v>
      </c>
      <c r="B175" s="20">
        <v>3</v>
      </c>
      <c r="C175" s="21" t="s">
        <v>20</v>
      </c>
      <c r="D175" s="49" t="s">
        <v>21</v>
      </c>
      <c r="E175" s="49" t="s">
        <v>65</v>
      </c>
      <c r="F175" s="49">
        <v>200</v>
      </c>
      <c r="G175" s="49">
        <v>9</v>
      </c>
      <c r="H175" s="49">
        <v>18</v>
      </c>
      <c r="I175" s="51">
        <v>74</v>
      </c>
      <c r="J175" s="49">
        <v>445</v>
      </c>
      <c r="K175" s="39"/>
      <c r="L175" s="38"/>
    </row>
    <row r="176" spans="1:12" ht="14.4" x14ac:dyDescent="0.3">
      <c r="A176" s="22"/>
      <c r="B176" s="14"/>
      <c r="C176" s="10"/>
      <c r="D176" s="52" t="s">
        <v>41</v>
      </c>
      <c r="E176" s="52" t="s">
        <v>42</v>
      </c>
      <c r="F176" s="52">
        <v>15</v>
      </c>
      <c r="G176" s="52">
        <v>2</v>
      </c>
      <c r="H176" s="52">
        <v>2</v>
      </c>
      <c r="I176" s="53">
        <v>0</v>
      </c>
      <c r="J176" s="52">
        <v>28</v>
      </c>
      <c r="K176" s="42"/>
      <c r="L176" s="41"/>
    </row>
    <row r="177" spans="1:12" ht="14.4" x14ac:dyDescent="0.3">
      <c r="A177" s="22"/>
      <c r="B177" s="14"/>
      <c r="C177" s="10"/>
      <c r="D177" s="52" t="s">
        <v>29</v>
      </c>
      <c r="E177" s="52" t="s">
        <v>77</v>
      </c>
      <c r="F177" s="52">
        <v>200</v>
      </c>
      <c r="G177" s="52">
        <v>1</v>
      </c>
      <c r="H177" s="52">
        <v>2</v>
      </c>
      <c r="I177" s="53">
        <v>0</v>
      </c>
      <c r="J177" s="52">
        <v>24</v>
      </c>
      <c r="K177" s="42"/>
      <c r="L177" s="41"/>
    </row>
    <row r="178" spans="1:12" ht="15.75" customHeight="1" thickBot="1" x14ac:dyDescent="0.35">
      <c r="A178" s="22"/>
      <c r="B178" s="14"/>
      <c r="C178" s="10"/>
      <c r="D178" s="54" t="s">
        <v>78</v>
      </c>
      <c r="E178" s="54" t="s">
        <v>79</v>
      </c>
      <c r="F178" s="54">
        <v>55</v>
      </c>
      <c r="G178" s="54">
        <v>0</v>
      </c>
      <c r="H178" s="54">
        <v>0</v>
      </c>
      <c r="I178" s="55">
        <v>0</v>
      </c>
      <c r="J178" s="54">
        <v>0</v>
      </c>
      <c r="K178" s="42"/>
      <c r="L178" s="41"/>
    </row>
    <row r="179" spans="1:12" ht="14.4" x14ac:dyDescent="0.3">
      <c r="A179" s="22"/>
      <c r="B179" s="14"/>
      <c r="C179" s="10"/>
      <c r="D179" s="52" t="s">
        <v>30</v>
      </c>
      <c r="E179" s="52" t="s">
        <v>43</v>
      </c>
      <c r="F179" s="52">
        <v>30</v>
      </c>
      <c r="G179" s="52">
        <v>2</v>
      </c>
      <c r="H179" s="52">
        <v>1</v>
      </c>
      <c r="I179" s="53">
        <v>15</v>
      </c>
      <c r="J179" s="52">
        <v>79</v>
      </c>
      <c r="K179" s="42"/>
      <c r="L179" s="41"/>
    </row>
    <row r="180" spans="1:12" ht="14.4" x14ac:dyDescent="0.3">
      <c r="A180" s="22"/>
      <c r="B180" s="14"/>
      <c r="C180" s="10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0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" thickBot="1" x14ac:dyDescent="0.35">
      <c r="A184" s="23"/>
      <c r="B184" s="16"/>
      <c r="C184" s="7"/>
      <c r="D184" s="17" t="s">
        <v>32</v>
      </c>
      <c r="E184" s="8"/>
      <c r="F184" s="18">
        <f>SUM(F175:F183)</f>
        <v>500</v>
      </c>
      <c r="G184" s="18">
        <f t="shared" ref="G184:J184" si="70">SUM(G175:G183)</f>
        <v>14</v>
      </c>
      <c r="H184" s="18">
        <f t="shared" si="70"/>
        <v>23</v>
      </c>
      <c r="I184" s="18">
        <f t="shared" si="70"/>
        <v>89</v>
      </c>
      <c r="J184" s="18">
        <f t="shared" si="70"/>
        <v>576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9" t="s">
        <v>24</v>
      </c>
      <c r="D185" s="49" t="s">
        <v>26</v>
      </c>
      <c r="E185" s="49" t="s">
        <v>51</v>
      </c>
      <c r="F185" s="49">
        <v>200</v>
      </c>
      <c r="G185" s="49">
        <v>7</v>
      </c>
      <c r="H185" s="49">
        <v>8</v>
      </c>
      <c r="I185" s="51">
        <v>17</v>
      </c>
      <c r="J185" s="49">
        <v>152</v>
      </c>
      <c r="K185" s="42"/>
      <c r="L185" s="41"/>
    </row>
    <row r="186" spans="1:12" ht="14.4" x14ac:dyDescent="0.3">
      <c r="A186" s="22"/>
      <c r="B186" s="14"/>
      <c r="C186" s="10"/>
      <c r="D186" s="52" t="s">
        <v>21</v>
      </c>
      <c r="E186" s="52" t="s">
        <v>80</v>
      </c>
      <c r="F186" s="52">
        <v>90</v>
      </c>
      <c r="G186" s="52">
        <v>19</v>
      </c>
      <c r="H186" s="52">
        <v>15</v>
      </c>
      <c r="I186" s="53">
        <v>15</v>
      </c>
      <c r="J186" s="52">
        <v>244</v>
      </c>
      <c r="K186" s="42"/>
      <c r="L186" s="41"/>
    </row>
    <row r="187" spans="1:12" ht="14.4" x14ac:dyDescent="0.3">
      <c r="A187" s="22"/>
      <c r="B187" s="14"/>
      <c r="C187" s="10"/>
      <c r="D187" s="52" t="s">
        <v>21</v>
      </c>
      <c r="E187" s="52" t="s">
        <v>81</v>
      </c>
      <c r="F187" s="52">
        <v>150</v>
      </c>
      <c r="G187" s="52">
        <v>6</v>
      </c>
      <c r="H187" s="52">
        <v>6</v>
      </c>
      <c r="I187" s="53">
        <v>46</v>
      </c>
      <c r="J187" s="52">
        <v>236</v>
      </c>
      <c r="K187" s="42"/>
      <c r="L187" s="41"/>
    </row>
    <row r="188" spans="1:12" ht="14.4" x14ac:dyDescent="0.3">
      <c r="A188" s="22"/>
      <c r="B188" s="14"/>
      <c r="C188" s="10"/>
      <c r="D188" s="52" t="s">
        <v>22</v>
      </c>
      <c r="E188" s="52" t="s">
        <v>46</v>
      </c>
      <c r="F188" s="52">
        <v>200</v>
      </c>
      <c r="G188" s="52">
        <v>0</v>
      </c>
      <c r="H188" s="52">
        <v>0</v>
      </c>
      <c r="I188" s="53">
        <v>9</v>
      </c>
      <c r="J188" s="52">
        <v>39</v>
      </c>
      <c r="K188" s="42"/>
      <c r="L188" s="41"/>
    </row>
    <row r="189" spans="1:12" ht="14.4" x14ac:dyDescent="0.3">
      <c r="A189" s="22"/>
      <c r="B189" s="14"/>
      <c r="C189" s="10"/>
      <c r="D189" s="52" t="s">
        <v>31</v>
      </c>
      <c r="E189" s="52" t="s">
        <v>47</v>
      </c>
      <c r="F189" s="52">
        <v>25</v>
      </c>
      <c r="G189" s="52">
        <v>1</v>
      </c>
      <c r="H189" s="52">
        <v>0</v>
      </c>
      <c r="I189" s="53">
        <v>10</v>
      </c>
      <c r="J189" s="52">
        <v>41</v>
      </c>
      <c r="K189" s="42"/>
      <c r="L189" s="41"/>
    </row>
    <row r="190" spans="1:12" ht="15" thickBot="1" x14ac:dyDescent="0.35">
      <c r="A190" s="22"/>
      <c r="B190" s="14"/>
      <c r="C190" s="10"/>
      <c r="D190" s="54" t="s">
        <v>30</v>
      </c>
      <c r="E190" s="54" t="s">
        <v>43</v>
      </c>
      <c r="F190" s="54">
        <v>36</v>
      </c>
      <c r="G190" s="54">
        <v>3</v>
      </c>
      <c r="H190" s="54">
        <v>0</v>
      </c>
      <c r="I190" s="55">
        <v>26</v>
      </c>
      <c r="J190" s="54">
        <v>105</v>
      </c>
      <c r="K190" s="42"/>
      <c r="L190" s="41"/>
    </row>
    <row r="191" spans="1:12" ht="14.4" x14ac:dyDescent="0.3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0"/>
      <c r="D194" s="5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0"/>
      <c r="D195" s="5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7"/>
      <c r="D196" s="17" t="s">
        <v>32</v>
      </c>
      <c r="E196" s="8"/>
      <c r="F196" s="18">
        <f>SUM(F185:F195)</f>
        <v>701</v>
      </c>
      <c r="G196" s="18">
        <f t="shared" ref="G196:J196" si="72">SUM(G185:G195)</f>
        <v>36</v>
      </c>
      <c r="H196" s="18">
        <f t="shared" si="72"/>
        <v>29</v>
      </c>
      <c r="I196" s="18">
        <f t="shared" si="72"/>
        <v>123</v>
      </c>
      <c r="J196" s="18">
        <f t="shared" si="72"/>
        <v>817</v>
      </c>
      <c r="K196" s="24"/>
      <c r="L196" s="18">
        <f t="shared" ref="L196" si="73">SUM(L185:L195)</f>
        <v>0</v>
      </c>
    </row>
    <row r="197" spans="1:12" ht="15" thickBot="1" x14ac:dyDescent="0.3">
      <c r="A197" s="28">
        <f>A175</f>
        <v>2</v>
      </c>
      <c r="B197" s="29">
        <f>B175</f>
        <v>3</v>
      </c>
      <c r="C197" s="60" t="s">
        <v>4</v>
      </c>
      <c r="D197" s="61"/>
      <c r="E197" s="30"/>
      <c r="F197" s="31">
        <f>F184+F196</f>
        <v>1201</v>
      </c>
      <c r="G197" s="31">
        <f t="shared" ref="G197" si="74">G184+G196</f>
        <v>50</v>
      </c>
      <c r="H197" s="31">
        <f t="shared" ref="H197" si="75">H184+H196</f>
        <v>52</v>
      </c>
      <c r="I197" s="31">
        <f t="shared" ref="I197" si="76">I184+I196</f>
        <v>212</v>
      </c>
      <c r="J197" s="31">
        <f t="shared" ref="J197:L197" si="77">J184+J196</f>
        <v>1393</v>
      </c>
      <c r="K197" s="31"/>
      <c r="L197" s="31">
        <f t="shared" si="77"/>
        <v>0</v>
      </c>
    </row>
    <row r="198" spans="1:12" ht="14.4" x14ac:dyDescent="0.3">
      <c r="A198" s="19">
        <v>2</v>
      </c>
      <c r="B198" s="20">
        <v>4</v>
      </c>
      <c r="C198" s="21" t="s">
        <v>20</v>
      </c>
      <c r="D198" s="49" t="s">
        <v>21</v>
      </c>
      <c r="E198" s="49" t="s">
        <v>82</v>
      </c>
      <c r="F198" s="49">
        <v>220</v>
      </c>
      <c r="G198" s="49">
        <v>13</v>
      </c>
      <c r="H198" s="49">
        <v>11</v>
      </c>
      <c r="I198" s="51">
        <v>17</v>
      </c>
      <c r="J198" s="49">
        <v>238</v>
      </c>
      <c r="K198" s="39"/>
      <c r="L198" s="38"/>
    </row>
    <row r="199" spans="1:12" ht="14.4" x14ac:dyDescent="0.3">
      <c r="A199" s="22"/>
      <c r="B199" s="14"/>
      <c r="C199" s="10"/>
      <c r="D199" s="52" t="s">
        <v>22</v>
      </c>
      <c r="E199" s="52" t="s">
        <v>40</v>
      </c>
      <c r="F199" s="52">
        <v>200</v>
      </c>
      <c r="G199" s="52">
        <v>3</v>
      </c>
      <c r="H199" s="52">
        <v>3</v>
      </c>
      <c r="I199" s="53">
        <v>20</v>
      </c>
      <c r="J199" s="52">
        <v>117</v>
      </c>
      <c r="K199" s="42"/>
      <c r="L199" s="41"/>
    </row>
    <row r="200" spans="1:12" ht="15" thickBot="1" x14ac:dyDescent="0.35">
      <c r="A200" s="22"/>
      <c r="B200" s="14"/>
      <c r="C200" s="10"/>
      <c r="D200" s="54" t="s">
        <v>30</v>
      </c>
      <c r="E200" s="54" t="s">
        <v>43</v>
      </c>
      <c r="F200" s="54">
        <v>60</v>
      </c>
      <c r="G200" s="54">
        <v>2</v>
      </c>
      <c r="H200" s="54">
        <v>1</v>
      </c>
      <c r="I200" s="55">
        <v>15</v>
      </c>
      <c r="J200" s="54">
        <v>79</v>
      </c>
      <c r="K200" s="42"/>
      <c r="L200" s="41"/>
    </row>
    <row r="201" spans="1:12" ht="14.4" x14ac:dyDescent="0.3">
      <c r="A201" s="22"/>
      <c r="B201" s="14"/>
      <c r="C201" s="10"/>
      <c r="D201" s="52" t="s">
        <v>41</v>
      </c>
      <c r="E201" s="52" t="s">
        <v>42</v>
      </c>
      <c r="F201" s="52">
        <v>20</v>
      </c>
      <c r="G201" s="52">
        <v>3</v>
      </c>
      <c r="H201" s="52">
        <v>4</v>
      </c>
      <c r="I201" s="53">
        <v>0</v>
      </c>
      <c r="J201" s="52">
        <v>44</v>
      </c>
      <c r="K201" s="42"/>
      <c r="L201" s="41"/>
    </row>
    <row r="202" spans="1:12" ht="14.4" x14ac:dyDescent="0.3">
      <c r="A202" s="22"/>
      <c r="B202" s="14"/>
      <c r="C202" s="10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0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0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0"/>
      <c r="D205" s="5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0"/>
      <c r="D206" s="5"/>
      <c r="E206" s="40"/>
      <c r="F206" s="41"/>
      <c r="G206" s="41"/>
      <c r="H206" s="41"/>
      <c r="I206" s="41"/>
      <c r="J206" s="41"/>
      <c r="K206" s="42"/>
      <c r="L206" s="41"/>
    </row>
    <row r="207" spans="1:12" ht="15" thickBot="1" x14ac:dyDescent="0.35">
      <c r="A207" s="23"/>
      <c r="B207" s="16"/>
      <c r="C207" s="7"/>
      <c r="D207" s="17" t="s">
        <v>32</v>
      </c>
      <c r="E207" s="8"/>
      <c r="F207" s="18">
        <f>SUM(F198:F206)</f>
        <v>500</v>
      </c>
      <c r="G207" s="18">
        <f t="shared" ref="G207:J207" si="78">SUM(G198:G206)</f>
        <v>21</v>
      </c>
      <c r="H207" s="18">
        <f t="shared" si="78"/>
        <v>19</v>
      </c>
      <c r="I207" s="18">
        <f t="shared" si="78"/>
        <v>52</v>
      </c>
      <c r="J207" s="18">
        <f t="shared" si="78"/>
        <v>478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9" t="s">
        <v>24</v>
      </c>
      <c r="D208" s="49" t="s">
        <v>26</v>
      </c>
      <c r="E208" s="49" t="s">
        <v>83</v>
      </c>
      <c r="F208" s="49">
        <v>210</v>
      </c>
      <c r="G208" s="49">
        <v>7</v>
      </c>
      <c r="H208" s="49">
        <v>8</v>
      </c>
      <c r="I208" s="51">
        <v>17</v>
      </c>
      <c r="J208" s="49">
        <v>166</v>
      </c>
      <c r="K208" s="42"/>
      <c r="L208" s="41"/>
    </row>
    <row r="209" spans="1:12" ht="14.4" x14ac:dyDescent="0.3">
      <c r="A209" s="22"/>
      <c r="B209" s="14"/>
      <c r="C209" s="10"/>
      <c r="D209" s="52" t="s">
        <v>21</v>
      </c>
      <c r="E209" s="52" t="s">
        <v>84</v>
      </c>
      <c r="F209" s="52">
        <v>220</v>
      </c>
      <c r="G209" s="52">
        <v>11</v>
      </c>
      <c r="H209" s="52">
        <v>18</v>
      </c>
      <c r="I209" s="53">
        <v>25</v>
      </c>
      <c r="J209" s="52">
        <v>276</v>
      </c>
      <c r="K209" s="42"/>
      <c r="L209" s="41"/>
    </row>
    <row r="210" spans="1:12" ht="14.4" x14ac:dyDescent="0.3">
      <c r="A210" s="22"/>
      <c r="B210" s="14"/>
      <c r="C210" s="10"/>
      <c r="D210" s="52" t="s">
        <v>29</v>
      </c>
      <c r="E210" s="52" t="s">
        <v>85</v>
      </c>
      <c r="F210" s="52">
        <v>210</v>
      </c>
      <c r="G210" s="52">
        <v>1</v>
      </c>
      <c r="H210" s="52">
        <v>0</v>
      </c>
      <c r="I210" s="53">
        <v>18</v>
      </c>
      <c r="J210" s="52">
        <v>78</v>
      </c>
      <c r="K210" s="42"/>
      <c r="L210" s="41"/>
    </row>
    <row r="211" spans="1:12" ht="14.4" x14ac:dyDescent="0.3">
      <c r="A211" s="22"/>
      <c r="B211" s="14"/>
      <c r="C211" s="10"/>
      <c r="D211" s="52" t="s">
        <v>31</v>
      </c>
      <c r="E211" s="52" t="s">
        <v>47</v>
      </c>
      <c r="F211" s="52">
        <v>25</v>
      </c>
      <c r="G211" s="52">
        <v>2</v>
      </c>
      <c r="H211" s="52">
        <v>0</v>
      </c>
      <c r="I211" s="53">
        <v>12</v>
      </c>
      <c r="J211" s="52">
        <v>51</v>
      </c>
      <c r="K211" s="42"/>
      <c r="L211" s="41"/>
    </row>
    <row r="212" spans="1:12" ht="15" thickBot="1" x14ac:dyDescent="0.35">
      <c r="A212" s="22"/>
      <c r="B212" s="14"/>
      <c r="C212" s="10"/>
      <c r="D212" s="54" t="s">
        <v>30</v>
      </c>
      <c r="E212" s="54" t="s">
        <v>43</v>
      </c>
      <c r="F212" s="54">
        <v>36</v>
      </c>
      <c r="G212" s="54">
        <v>5</v>
      </c>
      <c r="H212" s="54">
        <v>1</v>
      </c>
      <c r="I212" s="55">
        <v>30</v>
      </c>
      <c r="J212" s="54">
        <v>135</v>
      </c>
      <c r="K212" s="42"/>
      <c r="L212" s="41"/>
    </row>
    <row r="213" spans="1:12" ht="14.4" x14ac:dyDescent="0.3">
      <c r="A213" s="22"/>
      <c r="B213" s="14"/>
      <c r="C213" s="10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0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0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0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0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0"/>
      <c r="D218" s="5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0"/>
      <c r="D219" s="5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7"/>
      <c r="D220" s="17" t="s">
        <v>32</v>
      </c>
      <c r="E220" s="8"/>
      <c r="F220" s="18">
        <f>SUM(F208:F219)</f>
        <v>701</v>
      </c>
      <c r="G220" s="18">
        <f t="shared" ref="G220:J220" si="80">SUM(G208:G219)</f>
        <v>26</v>
      </c>
      <c r="H220" s="18">
        <f t="shared" si="80"/>
        <v>27</v>
      </c>
      <c r="I220" s="18">
        <f t="shared" si="80"/>
        <v>102</v>
      </c>
      <c r="J220" s="18">
        <f t="shared" si="80"/>
        <v>706</v>
      </c>
      <c r="K220" s="24"/>
      <c r="L220" s="18">
        <f t="shared" ref="L220" si="81">SUM(L208:L219)</f>
        <v>0</v>
      </c>
    </row>
    <row r="221" spans="1:12" ht="15" thickBot="1" x14ac:dyDescent="0.3">
      <c r="A221" s="28">
        <f>A198</f>
        <v>2</v>
      </c>
      <c r="B221" s="29">
        <f>B198</f>
        <v>4</v>
      </c>
      <c r="C221" s="60" t="s">
        <v>4</v>
      </c>
      <c r="D221" s="61"/>
      <c r="E221" s="30"/>
      <c r="F221" s="31">
        <f>F207+F220</f>
        <v>1201</v>
      </c>
      <c r="G221" s="31">
        <f t="shared" ref="G221" si="82">G207+G220</f>
        <v>47</v>
      </c>
      <c r="H221" s="31">
        <f t="shared" ref="H221" si="83">H207+H220</f>
        <v>46</v>
      </c>
      <c r="I221" s="31">
        <f t="shared" ref="I221" si="84">I207+I220</f>
        <v>154</v>
      </c>
      <c r="J221" s="31">
        <f t="shared" ref="J221:L221" si="85">J207+J220</f>
        <v>1184</v>
      </c>
      <c r="K221" s="31"/>
      <c r="L221" s="31">
        <f t="shared" si="85"/>
        <v>0</v>
      </c>
    </row>
    <row r="222" spans="1:12" ht="14.4" x14ac:dyDescent="0.3">
      <c r="A222" s="19">
        <v>2</v>
      </c>
      <c r="B222" s="20">
        <v>5</v>
      </c>
      <c r="C222" s="21" t="s">
        <v>20</v>
      </c>
      <c r="D222" s="49" t="s">
        <v>21</v>
      </c>
      <c r="E222" s="49" t="s">
        <v>86</v>
      </c>
      <c r="F222" s="49">
        <v>200</v>
      </c>
      <c r="G222" s="49">
        <v>12</v>
      </c>
      <c r="H222" s="49">
        <v>12</v>
      </c>
      <c r="I222" s="51">
        <v>60</v>
      </c>
      <c r="J222" s="49">
        <v>400</v>
      </c>
      <c r="K222" s="39"/>
      <c r="L222" s="38"/>
    </row>
    <row r="223" spans="1:12" ht="15" thickBot="1" x14ac:dyDescent="0.35">
      <c r="A223" s="22"/>
      <c r="B223" s="14"/>
      <c r="C223" s="10"/>
      <c r="D223" s="54" t="s">
        <v>30</v>
      </c>
      <c r="E223" s="54" t="s">
        <v>43</v>
      </c>
      <c r="F223" s="54">
        <v>30</v>
      </c>
      <c r="G223" s="54">
        <v>1</v>
      </c>
      <c r="H223" s="54">
        <v>0</v>
      </c>
      <c r="I223" s="55">
        <v>13</v>
      </c>
      <c r="J223" s="54">
        <v>51</v>
      </c>
      <c r="K223" s="42"/>
      <c r="L223" s="41"/>
    </row>
    <row r="224" spans="1:12" ht="14.4" x14ac:dyDescent="0.3">
      <c r="A224" s="22"/>
      <c r="B224" s="14"/>
      <c r="C224" s="10"/>
      <c r="D224" s="52" t="s">
        <v>22</v>
      </c>
      <c r="E224" s="52" t="s">
        <v>46</v>
      </c>
      <c r="F224" s="52">
        <v>200</v>
      </c>
      <c r="G224" s="52">
        <v>0</v>
      </c>
      <c r="H224" s="52">
        <v>0</v>
      </c>
      <c r="I224" s="53">
        <v>9</v>
      </c>
      <c r="J224" s="52">
        <v>39</v>
      </c>
      <c r="K224" s="42"/>
      <c r="L224" s="41"/>
    </row>
    <row r="225" spans="1:12" ht="15" thickBot="1" x14ac:dyDescent="0.35">
      <c r="A225" s="22"/>
      <c r="B225" s="14"/>
      <c r="C225" s="10"/>
      <c r="D225" s="54" t="s">
        <v>78</v>
      </c>
      <c r="E225" s="54" t="s">
        <v>79</v>
      </c>
      <c r="F225" s="54">
        <v>70</v>
      </c>
      <c r="G225" s="54">
        <v>2</v>
      </c>
      <c r="H225" s="54">
        <v>3</v>
      </c>
      <c r="I225" s="55">
        <v>14</v>
      </c>
      <c r="J225" s="54">
        <v>85</v>
      </c>
      <c r="K225" s="42"/>
      <c r="L225" s="41"/>
    </row>
    <row r="226" spans="1:12" ht="14.4" x14ac:dyDescent="0.3">
      <c r="A226" s="22"/>
      <c r="B226" s="14"/>
      <c r="C226" s="10"/>
      <c r="D226" s="6"/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0"/>
      <c r="D227" s="6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0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0"/>
      <c r="D229" s="5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0"/>
      <c r="D230" s="5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5">
      <c r="A231" s="23"/>
      <c r="B231" s="16"/>
      <c r="C231" s="7"/>
      <c r="D231" s="17" t="s">
        <v>32</v>
      </c>
      <c r="E231" s="8"/>
      <c r="F231" s="18">
        <f>SUM(F222:F230)</f>
        <v>500</v>
      </c>
      <c r="G231" s="18">
        <f t="shared" ref="G231:J231" si="86">SUM(G222:G230)</f>
        <v>15</v>
      </c>
      <c r="H231" s="18">
        <f t="shared" si="86"/>
        <v>15</v>
      </c>
      <c r="I231" s="18">
        <f t="shared" si="86"/>
        <v>96</v>
      </c>
      <c r="J231" s="18">
        <f t="shared" si="86"/>
        <v>575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9" t="s">
        <v>24</v>
      </c>
      <c r="D232" s="49" t="s">
        <v>26</v>
      </c>
      <c r="E232" s="49" t="s">
        <v>87</v>
      </c>
      <c r="F232" s="49">
        <v>200</v>
      </c>
      <c r="G232" s="49">
        <v>7</v>
      </c>
      <c r="H232" s="49">
        <v>9</v>
      </c>
      <c r="I232" s="51">
        <v>8</v>
      </c>
      <c r="J232" s="49">
        <v>140</v>
      </c>
      <c r="K232" s="42"/>
      <c r="L232" s="41"/>
    </row>
    <row r="233" spans="1:12" ht="14.4" x14ac:dyDescent="0.3">
      <c r="A233" s="22"/>
      <c r="B233" s="14"/>
      <c r="C233" s="10"/>
      <c r="D233" s="52" t="s">
        <v>27</v>
      </c>
      <c r="E233" s="52" t="s">
        <v>88</v>
      </c>
      <c r="F233" s="52">
        <v>90</v>
      </c>
      <c r="G233" s="52">
        <v>12</v>
      </c>
      <c r="H233" s="52">
        <v>12</v>
      </c>
      <c r="I233" s="53">
        <v>4</v>
      </c>
      <c r="J233" s="52">
        <v>165</v>
      </c>
      <c r="K233" s="42"/>
      <c r="L233" s="41"/>
    </row>
    <row r="234" spans="1:12" ht="14.4" x14ac:dyDescent="0.3">
      <c r="A234" s="22"/>
      <c r="B234" s="14"/>
      <c r="C234" s="10"/>
      <c r="D234" s="52" t="s">
        <v>21</v>
      </c>
      <c r="E234" s="52" t="s">
        <v>89</v>
      </c>
      <c r="F234" s="52">
        <v>150</v>
      </c>
      <c r="G234" s="52">
        <v>7</v>
      </c>
      <c r="H234" s="52">
        <v>6</v>
      </c>
      <c r="I234" s="53">
        <v>45</v>
      </c>
      <c r="J234" s="52">
        <v>250</v>
      </c>
      <c r="K234" s="42"/>
      <c r="L234" s="41"/>
    </row>
    <row r="235" spans="1:12" ht="14.4" x14ac:dyDescent="0.3">
      <c r="A235" s="22"/>
      <c r="B235" s="14"/>
      <c r="C235" s="10"/>
      <c r="D235" s="52" t="s">
        <v>29</v>
      </c>
      <c r="E235" s="52" t="s">
        <v>61</v>
      </c>
      <c r="F235" s="52">
        <v>200</v>
      </c>
      <c r="G235" s="52">
        <v>0</v>
      </c>
      <c r="H235" s="52">
        <v>0</v>
      </c>
      <c r="I235" s="53">
        <v>19</v>
      </c>
      <c r="J235" s="52">
        <v>81</v>
      </c>
      <c r="K235" s="42"/>
      <c r="L235" s="41"/>
    </row>
    <row r="236" spans="1:12" ht="14.4" x14ac:dyDescent="0.3">
      <c r="A236" s="22"/>
      <c r="B236" s="14"/>
      <c r="C236" s="10"/>
      <c r="D236" s="52" t="s">
        <v>31</v>
      </c>
      <c r="E236" s="52" t="s">
        <v>47</v>
      </c>
      <c r="F236" s="52">
        <v>25</v>
      </c>
      <c r="G236" s="52">
        <v>2</v>
      </c>
      <c r="H236" s="52">
        <v>0</v>
      </c>
      <c r="I236" s="53">
        <v>12</v>
      </c>
      <c r="J236" s="52">
        <v>51</v>
      </c>
      <c r="K236" s="42"/>
      <c r="L236" s="41"/>
    </row>
    <row r="237" spans="1:12" ht="15" thickBot="1" x14ac:dyDescent="0.35">
      <c r="A237" s="22"/>
      <c r="B237" s="14"/>
      <c r="C237" s="10"/>
      <c r="D237" s="54" t="s">
        <v>30</v>
      </c>
      <c r="E237" s="54" t="s">
        <v>43</v>
      </c>
      <c r="F237" s="54">
        <v>36</v>
      </c>
      <c r="G237" s="54">
        <v>5</v>
      </c>
      <c r="H237" s="54">
        <v>1</v>
      </c>
      <c r="I237" s="55">
        <v>30</v>
      </c>
      <c r="J237" s="54">
        <v>135</v>
      </c>
      <c r="K237" s="42"/>
      <c r="L237" s="41"/>
    </row>
    <row r="238" spans="1:12" ht="14.4" x14ac:dyDescent="0.3">
      <c r="A238" s="22"/>
      <c r="B238" s="14"/>
      <c r="C238" s="10"/>
      <c r="D238" s="6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0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0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0"/>
      <c r="D241" s="5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0"/>
      <c r="D242" s="5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7"/>
      <c r="D243" s="17" t="s">
        <v>32</v>
      </c>
      <c r="E243" s="8"/>
      <c r="F243" s="18">
        <f>SUM(F232:F242)</f>
        <v>701</v>
      </c>
      <c r="G243" s="18">
        <f t="shared" ref="G243:J243" si="88">SUM(G232:G242)</f>
        <v>33</v>
      </c>
      <c r="H243" s="18">
        <f t="shared" si="88"/>
        <v>28</v>
      </c>
      <c r="I243" s="18">
        <f t="shared" si="88"/>
        <v>118</v>
      </c>
      <c r="J243" s="18">
        <f t="shared" si="88"/>
        <v>822</v>
      </c>
      <c r="K243" s="24"/>
      <c r="L243" s="18">
        <f t="shared" ref="L243" si="89">SUM(L232:L242)</f>
        <v>0</v>
      </c>
    </row>
    <row r="244" spans="1:12" ht="15" thickBot="1" x14ac:dyDescent="0.3">
      <c r="A244" s="28">
        <f>A222</f>
        <v>2</v>
      </c>
      <c r="B244" s="29">
        <f>B222</f>
        <v>5</v>
      </c>
      <c r="C244" s="60" t="s">
        <v>4</v>
      </c>
      <c r="D244" s="61"/>
      <c r="E244" s="30"/>
      <c r="F244" s="31">
        <f>F231+F243</f>
        <v>1201</v>
      </c>
      <c r="G244" s="31">
        <f t="shared" ref="G244" si="90">G231+G243</f>
        <v>48</v>
      </c>
      <c r="H244" s="31">
        <f t="shared" ref="H244" si="91">H231+H243</f>
        <v>43</v>
      </c>
      <c r="I244" s="31">
        <f t="shared" ref="I244" si="92">I231+I243</f>
        <v>214</v>
      </c>
      <c r="J244" s="31">
        <f t="shared" ref="J244:L244" si="93">J231+J243</f>
        <v>1397</v>
      </c>
      <c r="K244" s="31"/>
      <c r="L244" s="31">
        <f t="shared" si="93"/>
        <v>0</v>
      </c>
    </row>
    <row r="245" spans="1:12" ht="14.4" x14ac:dyDescent="0.3">
      <c r="A245" s="19">
        <v>3</v>
      </c>
      <c r="B245" s="20">
        <v>1</v>
      </c>
      <c r="C245" s="21" t="s">
        <v>20</v>
      </c>
      <c r="D245" s="49" t="s">
        <v>21</v>
      </c>
      <c r="E245" s="50" t="s">
        <v>39</v>
      </c>
      <c r="F245" s="49">
        <v>220</v>
      </c>
      <c r="G245" s="49">
        <v>13</v>
      </c>
      <c r="H245" s="49">
        <v>11</v>
      </c>
      <c r="I245" s="51">
        <v>17</v>
      </c>
      <c r="J245" s="49">
        <v>230</v>
      </c>
      <c r="K245" s="39"/>
      <c r="L245" s="38"/>
    </row>
    <row r="246" spans="1:12" ht="14.4" x14ac:dyDescent="0.3">
      <c r="A246" s="22"/>
      <c r="B246" s="14"/>
      <c r="C246" s="10"/>
      <c r="D246" s="52" t="s">
        <v>22</v>
      </c>
      <c r="E246" s="52" t="s">
        <v>46</v>
      </c>
      <c r="F246" s="52">
        <v>210</v>
      </c>
      <c r="G246" s="52">
        <v>3</v>
      </c>
      <c r="H246" s="52">
        <v>3</v>
      </c>
      <c r="I246" s="53">
        <v>20</v>
      </c>
      <c r="J246" s="52">
        <v>130</v>
      </c>
      <c r="K246" s="42"/>
      <c r="L246" s="41"/>
    </row>
    <row r="247" spans="1:12" ht="14.4" x14ac:dyDescent="0.3">
      <c r="A247" s="22"/>
      <c r="B247" s="14"/>
      <c r="C247" s="10"/>
      <c r="D247" s="52" t="s">
        <v>41</v>
      </c>
      <c r="E247" s="52" t="s">
        <v>42</v>
      </c>
      <c r="F247" s="52">
        <v>25</v>
      </c>
      <c r="G247" s="52">
        <v>3</v>
      </c>
      <c r="H247" s="52">
        <v>4</v>
      </c>
      <c r="I247" s="53">
        <v>0</v>
      </c>
      <c r="J247" s="52">
        <v>52</v>
      </c>
      <c r="K247" s="42"/>
      <c r="L247" s="41"/>
    </row>
    <row r="248" spans="1:12" ht="14.4" x14ac:dyDescent="0.3">
      <c r="A248" s="22"/>
      <c r="B248" s="14"/>
      <c r="C248" s="10"/>
      <c r="D248" s="52" t="s">
        <v>30</v>
      </c>
      <c r="E248" s="52" t="s">
        <v>43</v>
      </c>
      <c r="F248" s="52">
        <v>45</v>
      </c>
      <c r="G248" s="52">
        <v>2</v>
      </c>
      <c r="H248" s="52">
        <v>0</v>
      </c>
      <c r="I248" s="53">
        <v>15</v>
      </c>
      <c r="J248" s="52">
        <v>62</v>
      </c>
      <c r="K248" s="42"/>
      <c r="L248" s="41"/>
    </row>
    <row r="249" spans="1:12" ht="14.4" x14ac:dyDescent="0.3">
      <c r="A249" s="22"/>
      <c r="B249" s="14"/>
      <c r="C249" s="10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0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0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0"/>
      <c r="D252" s="5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0"/>
      <c r="D253" s="5"/>
      <c r="E253" s="40"/>
      <c r="F253" s="41"/>
      <c r="G253" s="41"/>
      <c r="H253" s="41"/>
      <c r="I253" s="41"/>
      <c r="J253" s="41"/>
      <c r="K253" s="42"/>
      <c r="L253" s="41"/>
    </row>
    <row r="254" spans="1:12" ht="15" thickBot="1" x14ac:dyDescent="0.35">
      <c r="A254" s="23"/>
      <c r="B254" s="16"/>
      <c r="C254" s="7"/>
      <c r="D254" s="17" t="s">
        <v>32</v>
      </c>
      <c r="E254" s="8"/>
      <c r="F254" s="18">
        <f>SUM(F245:F253)</f>
        <v>500</v>
      </c>
      <c r="G254" s="18">
        <f>SUM(G245:G253)</f>
        <v>21</v>
      </c>
      <c r="H254" s="18">
        <f>SUM(H245:H253)</f>
        <v>18</v>
      </c>
      <c r="I254" s="18">
        <f>SUM(I245:I253)</f>
        <v>52</v>
      </c>
      <c r="J254" s="18">
        <f>SUM(J245:J253)</f>
        <v>474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9" t="s">
        <v>24</v>
      </c>
      <c r="D255" s="49" t="s">
        <v>26</v>
      </c>
      <c r="E255" s="49" t="s">
        <v>44</v>
      </c>
      <c r="F255" s="49">
        <v>210</v>
      </c>
      <c r="G255" s="49">
        <v>4</v>
      </c>
      <c r="H255" s="49">
        <v>8</v>
      </c>
      <c r="I255" s="51">
        <v>8</v>
      </c>
      <c r="J255" s="49">
        <v>132</v>
      </c>
      <c r="K255" s="42"/>
      <c r="L255" s="41"/>
    </row>
    <row r="256" spans="1:12" ht="14.4" x14ac:dyDescent="0.3">
      <c r="A256" s="22"/>
      <c r="B256" s="14"/>
      <c r="C256" s="10"/>
      <c r="D256" s="52" t="s">
        <v>21</v>
      </c>
      <c r="E256" s="52" t="s">
        <v>45</v>
      </c>
      <c r="F256" s="52">
        <v>220</v>
      </c>
      <c r="G256" s="52">
        <v>15</v>
      </c>
      <c r="H256" s="52">
        <v>10</v>
      </c>
      <c r="I256" s="53">
        <v>31</v>
      </c>
      <c r="J256" s="52">
        <v>301</v>
      </c>
      <c r="K256" s="42"/>
      <c r="L256" s="41"/>
    </row>
    <row r="257" spans="1:12" ht="14.4" x14ac:dyDescent="0.3">
      <c r="A257" s="22"/>
      <c r="B257" s="14"/>
      <c r="C257" s="10"/>
      <c r="D257" s="52" t="s">
        <v>29</v>
      </c>
      <c r="E257" s="52" t="s">
        <v>54</v>
      </c>
      <c r="F257" s="52">
        <v>200</v>
      </c>
      <c r="G257" s="52">
        <v>0</v>
      </c>
      <c r="H257" s="52">
        <v>0</v>
      </c>
      <c r="I257" s="53">
        <v>19</v>
      </c>
      <c r="J257" s="52">
        <v>81</v>
      </c>
      <c r="K257" s="42"/>
      <c r="L257" s="41"/>
    </row>
    <row r="258" spans="1:12" ht="14.4" x14ac:dyDescent="0.3">
      <c r="A258" s="22"/>
      <c r="B258" s="14"/>
      <c r="C258" s="10"/>
      <c r="D258" s="52" t="s">
        <v>31</v>
      </c>
      <c r="E258" s="52" t="s">
        <v>47</v>
      </c>
      <c r="F258" s="52">
        <v>35</v>
      </c>
      <c r="G258" s="52">
        <v>2</v>
      </c>
      <c r="H258" s="52">
        <v>0</v>
      </c>
      <c r="I258" s="53">
        <v>12</v>
      </c>
      <c r="J258" s="52">
        <v>61</v>
      </c>
      <c r="K258" s="42"/>
      <c r="L258" s="41"/>
    </row>
    <row r="259" spans="1:12" ht="15" thickBot="1" x14ac:dyDescent="0.35">
      <c r="A259" s="22"/>
      <c r="B259" s="14"/>
      <c r="C259" s="10"/>
      <c r="D259" s="54" t="s">
        <v>30</v>
      </c>
      <c r="E259" s="54" t="s">
        <v>43</v>
      </c>
      <c r="F259" s="54">
        <v>36</v>
      </c>
      <c r="G259" s="54">
        <v>5</v>
      </c>
      <c r="H259" s="54">
        <v>1</v>
      </c>
      <c r="I259" s="55">
        <v>30</v>
      </c>
      <c r="J259" s="54">
        <v>163</v>
      </c>
      <c r="K259" s="42"/>
      <c r="L259" s="41"/>
    </row>
    <row r="260" spans="1:12" ht="14.4" x14ac:dyDescent="0.3">
      <c r="A260" s="22"/>
      <c r="B260" s="14"/>
      <c r="C260" s="10"/>
      <c r="D260" s="6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0"/>
      <c r="D261" s="6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0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0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0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0"/>
      <c r="D265" s="5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0"/>
      <c r="D266" s="5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7"/>
      <c r="D267" s="17" t="s">
        <v>32</v>
      </c>
      <c r="E267" s="8"/>
      <c r="F267" s="18">
        <f>SUM(F255:F266)</f>
        <v>701</v>
      </c>
      <c r="G267" s="18">
        <f t="shared" ref="G267:J267" si="95">SUM(G255:G266)</f>
        <v>26</v>
      </c>
      <c r="H267" s="18">
        <f t="shared" si="95"/>
        <v>19</v>
      </c>
      <c r="I267" s="18">
        <f t="shared" si="95"/>
        <v>100</v>
      </c>
      <c r="J267" s="18">
        <f t="shared" si="95"/>
        <v>738</v>
      </c>
      <c r="K267" s="24"/>
      <c r="L267" s="18">
        <f t="shared" ref="L267" si="96">SUM(L255:L266)</f>
        <v>0</v>
      </c>
    </row>
    <row r="268" spans="1:12" ht="15" thickBot="1" x14ac:dyDescent="0.3">
      <c r="A268" s="28">
        <f>A245</f>
        <v>3</v>
      </c>
      <c r="B268" s="29">
        <f>B245</f>
        <v>1</v>
      </c>
      <c r="C268" s="60" t="s">
        <v>4</v>
      </c>
      <c r="D268" s="61"/>
      <c r="E268" s="30"/>
      <c r="F268" s="31">
        <f>F254+F267</f>
        <v>1201</v>
      </c>
      <c r="G268" s="31">
        <f t="shared" ref="G268:J268" si="97">G254+G267</f>
        <v>47</v>
      </c>
      <c r="H268" s="31">
        <f t="shared" si="97"/>
        <v>37</v>
      </c>
      <c r="I268" s="31">
        <f t="shared" si="97"/>
        <v>152</v>
      </c>
      <c r="J268" s="31">
        <f t="shared" si="97"/>
        <v>1212</v>
      </c>
      <c r="K268" s="31"/>
      <c r="L268" s="31">
        <f t="shared" ref="L268" si="98">L254+L267</f>
        <v>0</v>
      </c>
    </row>
    <row r="269" spans="1:12" ht="14.4" x14ac:dyDescent="0.3">
      <c r="A269" s="13">
        <v>3</v>
      </c>
      <c r="B269" s="14">
        <v>2</v>
      </c>
      <c r="C269" s="21" t="s">
        <v>20</v>
      </c>
      <c r="D269" s="49" t="s">
        <v>25</v>
      </c>
      <c r="E269" s="49" t="s">
        <v>100</v>
      </c>
      <c r="F269" s="49">
        <v>60</v>
      </c>
      <c r="G269" s="49">
        <v>2</v>
      </c>
      <c r="H269" s="49">
        <v>0</v>
      </c>
      <c r="I269" s="51">
        <v>5</v>
      </c>
      <c r="J269" s="49">
        <v>30</v>
      </c>
      <c r="K269" s="39"/>
      <c r="L269" s="38"/>
    </row>
    <row r="270" spans="1:12" ht="14.4" x14ac:dyDescent="0.3">
      <c r="A270" s="13"/>
      <c r="B270" s="14"/>
      <c r="C270" s="10"/>
      <c r="D270" s="52" t="s">
        <v>21</v>
      </c>
      <c r="E270" s="52" t="s">
        <v>49</v>
      </c>
      <c r="F270" s="52">
        <v>200</v>
      </c>
      <c r="G270" s="52">
        <v>20</v>
      </c>
      <c r="H270" s="52">
        <v>20</v>
      </c>
      <c r="I270" s="53">
        <v>8</v>
      </c>
      <c r="J270" s="52">
        <v>295</v>
      </c>
      <c r="K270" s="42"/>
      <c r="L270" s="41"/>
    </row>
    <row r="271" spans="1:12" ht="14.4" x14ac:dyDescent="0.3">
      <c r="A271" s="13"/>
      <c r="B271" s="14"/>
      <c r="C271" s="10"/>
      <c r="D271" s="52" t="s">
        <v>22</v>
      </c>
      <c r="E271" s="52" t="s">
        <v>73</v>
      </c>
      <c r="F271" s="52">
        <v>210</v>
      </c>
      <c r="G271" s="52">
        <v>1</v>
      </c>
      <c r="H271" s="52">
        <v>1</v>
      </c>
      <c r="I271" s="53">
        <v>14</v>
      </c>
      <c r="J271" s="52">
        <v>75</v>
      </c>
      <c r="K271" s="42"/>
      <c r="L271" s="41"/>
    </row>
    <row r="272" spans="1:12" ht="14.4" x14ac:dyDescent="0.3">
      <c r="A272" s="13"/>
      <c r="B272" s="14"/>
      <c r="C272" s="10"/>
      <c r="D272" s="52" t="s">
        <v>30</v>
      </c>
      <c r="E272" s="52" t="s">
        <v>43</v>
      </c>
      <c r="F272" s="52">
        <v>30</v>
      </c>
      <c r="G272" s="52">
        <v>3</v>
      </c>
      <c r="H272" s="52">
        <v>0</v>
      </c>
      <c r="I272" s="53">
        <v>13</v>
      </c>
      <c r="J272" s="52">
        <v>70</v>
      </c>
      <c r="K272" s="42"/>
      <c r="L272" s="41"/>
    </row>
    <row r="273" spans="1:12" ht="14.4" x14ac:dyDescent="0.3">
      <c r="A273" s="13"/>
      <c r="B273" s="14"/>
      <c r="C273" s="10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0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0"/>
      <c r="D275" s="6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0"/>
      <c r="D276" s="5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0"/>
      <c r="D277" s="5"/>
      <c r="E277" s="40"/>
      <c r="F277" s="41"/>
      <c r="G277" s="41"/>
      <c r="H277" s="41"/>
      <c r="I277" s="41"/>
      <c r="J277" s="41"/>
      <c r="K277" s="42"/>
      <c r="L277" s="41"/>
    </row>
    <row r="278" spans="1:12" ht="15" thickBot="1" x14ac:dyDescent="0.35">
      <c r="A278" s="15"/>
      <c r="B278" s="16"/>
      <c r="C278" s="7"/>
      <c r="D278" s="17" t="s">
        <v>32</v>
      </c>
      <c r="E278" s="8"/>
      <c r="F278" s="18">
        <f>SUM(F269:F277)</f>
        <v>500</v>
      </c>
      <c r="G278" s="18">
        <f>SUM(G269:G277)</f>
        <v>26</v>
      </c>
      <c r="H278" s="18">
        <f>SUM(H269:H277)</f>
        <v>21</v>
      </c>
      <c r="I278" s="18">
        <f>SUM(I269:I277)</f>
        <v>40</v>
      </c>
      <c r="J278" s="18">
        <f>SUM(J269:J277)</f>
        <v>470</v>
      </c>
      <c r="K278" s="24"/>
      <c r="L278" s="18">
        <f>SUM(L269:L277)</f>
        <v>0</v>
      </c>
    </row>
    <row r="279" spans="1:12" ht="14.4" x14ac:dyDescent="0.3">
      <c r="A279" s="12">
        <v>3</v>
      </c>
      <c r="B279" s="12">
        <f>B269</f>
        <v>2</v>
      </c>
      <c r="C279" s="9" t="s">
        <v>24</v>
      </c>
      <c r="D279" s="49" t="s">
        <v>26</v>
      </c>
      <c r="E279" s="49" t="s">
        <v>51</v>
      </c>
      <c r="F279" s="49">
        <v>200</v>
      </c>
      <c r="G279" s="49">
        <v>7</v>
      </c>
      <c r="H279" s="49">
        <v>8</v>
      </c>
      <c r="I279" s="51">
        <v>17</v>
      </c>
      <c r="J279" s="49">
        <v>152</v>
      </c>
      <c r="K279" s="42"/>
      <c r="L279" s="41"/>
    </row>
    <row r="280" spans="1:12" ht="14.4" x14ac:dyDescent="0.3">
      <c r="A280" s="13"/>
      <c r="B280" s="14"/>
      <c r="C280" s="10"/>
      <c r="D280" s="52" t="s">
        <v>21</v>
      </c>
      <c r="E280" s="52" t="s">
        <v>52</v>
      </c>
      <c r="F280" s="52">
        <v>80</v>
      </c>
      <c r="G280" s="52">
        <v>21</v>
      </c>
      <c r="H280" s="52">
        <v>17</v>
      </c>
      <c r="I280" s="53">
        <v>17</v>
      </c>
      <c r="J280" s="52">
        <v>275</v>
      </c>
      <c r="K280" s="42"/>
      <c r="L280" s="41"/>
    </row>
    <row r="281" spans="1:12" ht="14.4" x14ac:dyDescent="0.3">
      <c r="A281" s="13"/>
      <c r="B281" s="14"/>
      <c r="C281" s="10"/>
      <c r="D281" s="52" t="s">
        <v>21</v>
      </c>
      <c r="E281" s="52" t="s">
        <v>53</v>
      </c>
      <c r="F281" s="52">
        <v>150</v>
      </c>
      <c r="G281" s="52">
        <v>5</v>
      </c>
      <c r="H281" s="52">
        <v>6</v>
      </c>
      <c r="I281" s="53">
        <v>10</v>
      </c>
      <c r="J281" s="52">
        <v>103</v>
      </c>
      <c r="K281" s="42"/>
      <c r="L281" s="41"/>
    </row>
    <row r="282" spans="1:12" ht="14.4" x14ac:dyDescent="0.3">
      <c r="A282" s="13"/>
      <c r="B282" s="14"/>
      <c r="C282" s="10"/>
      <c r="D282" s="52" t="s">
        <v>29</v>
      </c>
      <c r="E282" s="52" t="s">
        <v>54</v>
      </c>
      <c r="F282" s="52">
        <v>200</v>
      </c>
      <c r="G282" s="52">
        <v>0</v>
      </c>
      <c r="H282" s="52">
        <v>0</v>
      </c>
      <c r="I282" s="53">
        <v>19</v>
      </c>
      <c r="J282" s="52">
        <v>81</v>
      </c>
      <c r="K282" s="42"/>
      <c r="L282" s="41"/>
    </row>
    <row r="283" spans="1:12" ht="14.4" x14ac:dyDescent="0.3">
      <c r="A283" s="13"/>
      <c r="B283" s="14"/>
      <c r="C283" s="10"/>
      <c r="D283" s="52" t="s">
        <v>30</v>
      </c>
      <c r="E283" s="52" t="s">
        <v>47</v>
      </c>
      <c r="F283" s="52">
        <v>34</v>
      </c>
      <c r="G283" s="52">
        <v>2</v>
      </c>
      <c r="H283" s="52">
        <v>0</v>
      </c>
      <c r="I283" s="53">
        <v>12</v>
      </c>
      <c r="J283" s="52">
        <v>61</v>
      </c>
      <c r="K283" s="42"/>
      <c r="L283" s="41"/>
    </row>
    <row r="284" spans="1:12" ht="15" thickBot="1" x14ac:dyDescent="0.35">
      <c r="A284" s="13"/>
      <c r="B284" s="14"/>
      <c r="C284" s="10"/>
      <c r="D284" s="54" t="s">
        <v>31</v>
      </c>
      <c r="E284" s="54" t="s">
        <v>43</v>
      </c>
      <c r="F284" s="54">
        <v>36</v>
      </c>
      <c r="G284" s="54">
        <v>5</v>
      </c>
      <c r="H284" s="54">
        <v>1</v>
      </c>
      <c r="I284" s="55">
        <v>30</v>
      </c>
      <c r="J284" s="54">
        <v>135</v>
      </c>
      <c r="K284" s="42"/>
      <c r="L284" s="41"/>
    </row>
    <row r="285" spans="1:12" ht="14.4" x14ac:dyDescent="0.3">
      <c r="A285" s="13"/>
      <c r="B285" s="14"/>
      <c r="C285" s="10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0"/>
      <c r="D286" s="6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0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0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0"/>
      <c r="D289" s="5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0"/>
      <c r="D290" s="5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5"/>
      <c r="B291" s="16"/>
      <c r="C291" s="7"/>
      <c r="D291" s="17" t="s">
        <v>32</v>
      </c>
      <c r="E291" s="8"/>
      <c r="F291" s="18">
        <f>SUM(F279:F290)</f>
        <v>700</v>
      </c>
      <c r="G291" s="18">
        <f t="shared" ref="G291:J291" si="99">SUM(G279:G290)</f>
        <v>40</v>
      </c>
      <c r="H291" s="18">
        <f t="shared" si="99"/>
        <v>32</v>
      </c>
      <c r="I291" s="18">
        <f t="shared" si="99"/>
        <v>105</v>
      </c>
      <c r="J291" s="18">
        <f t="shared" si="99"/>
        <v>807</v>
      </c>
      <c r="K291" s="24"/>
      <c r="L291" s="18">
        <f t="shared" ref="L291" si="100">SUM(L279:L290)</f>
        <v>0</v>
      </c>
    </row>
    <row r="292" spans="1:12" ht="15" thickBot="1" x14ac:dyDescent="0.3">
      <c r="A292" s="32">
        <f>A269</f>
        <v>3</v>
      </c>
      <c r="B292" s="32">
        <f>B269</f>
        <v>2</v>
      </c>
      <c r="C292" s="60" t="s">
        <v>4</v>
      </c>
      <c r="D292" s="61"/>
      <c r="E292" s="30"/>
      <c r="F292" s="31">
        <f>F278+F291</f>
        <v>1200</v>
      </c>
      <c r="G292" s="31">
        <f t="shared" ref="G292:J292" si="101">G278+G291</f>
        <v>66</v>
      </c>
      <c r="H292" s="31">
        <f t="shared" si="101"/>
        <v>53</v>
      </c>
      <c r="I292" s="31">
        <f t="shared" si="101"/>
        <v>145</v>
      </c>
      <c r="J292" s="31">
        <f t="shared" si="101"/>
        <v>1277</v>
      </c>
      <c r="K292" s="31"/>
      <c r="L292" s="31">
        <f t="shared" ref="L292" si="102">L278+L291</f>
        <v>0</v>
      </c>
    </row>
    <row r="293" spans="1:12" ht="14.4" x14ac:dyDescent="0.3">
      <c r="A293" s="19">
        <v>3</v>
      </c>
      <c r="B293" s="20">
        <v>3</v>
      </c>
      <c r="C293" s="21" t="s">
        <v>20</v>
      </c>
      <c r="D293" s="49" t="s">
        <v>21</v>
      </c>
      <c r="E293" s="49" t="s">
        <v>55</v>
      </c>
      <c r="F293" s="49">
        <v>220</v>
      </c>
      <c r="G293" s="49">
        <v>10</v>
      </c>
      <c r="H293" s="49">
        <v>12</v>
      </c>
      <c r="I293" s="51">
        <v>41</v>
      </c>
      <c r="J293" s="49">
        <v>318</v>
      </c>
      <c r="K293" s="39"/>
      <c r="L293" s="38"/>
    </row>
    <row r="294" spans="1:12" ht="15.6" x14ac:dyDescent="0.3">
      <c r="A294" s="22"/>
      <c r="B294" s="14"/>
      <c r="C294" s="10"/>
      <c r="D294" s="52" t="s">
        <v>78</v>
      </c>
      <c r="E294" s="56" t="s">
        <v>101</v>
      </c>
      <c r="F294" s="52">
        <v>45</v>
      </c>
      <c r="G294" s="52">
        <v>2</v>
      </c>
      <c r="H294" s="52">
        <v>3</v>
      </c>
      <c r="I294" s="53">
        <v>22</v>
      </c>
      <c r="J294" s="52">
        <v>124</v>
      </c>
      <c r="K294" s="42"/>
      <c r="L294" s="41"/>
    </row>
    <row r="295" spans="1:12" ht="14.4" x14ac:dyDescent="0.3">
      <c r="A295" s="22"/>
      <c r="B295" s="14"/>
      <c r="C295" s="10"/>
      <c r="D295" s="52" t="s">
        <v>22</v>
      </c>
      <c r="E295" s="52" t="s">
        <v>73</v>
      </c>
      <c r="F295" s="52">
        <v>205</v>
      </c>
      <c r="G295" s="52">
        <v>0</v>
      </c>
      <c r="H295" s="52">
        <v>0</v>
      </c>
      <c r="I295" s="53">
        <v>10</v>
      </c>
      <c r="J295" s="52">
        <v>56</v>
      </c>
      <c r="K295" s="42"/>
      <c r="L295" s="41"/>
    </row>
    <row r="296" spans="1:12" ht="15.75" customHeight="1" thickBot="1" x14ac:dyDescent="0.35">
      <c r="A296" s="22"/>
      <c r="B296" s="14"/>
      <c r="C296" s="10"/>
      <c r="D296" s="54" t="s">
        <v>30</v>
      </c>
      <c r="E296" s="54" t="s">
        <v>43</v>
      </c>
      <c r="F296" s="54">
        <v>30</v>
      </c>
      <c r="G296" s="54">
        <v>2</v>
      </c>
      <c r="H296" s="54">
        <v>0</v>
      </c>
      <c r="I296" s="55">
        <v>15</v>
      </c>
      <c r="J296" s="54">
        <v>79</v>
      </c>
      <c r="K296" s="42"/>
      <c r="L296" s="41"/>
    </row>
    <row r="297" spans="1:12" ht="14.4" x14ac:dyDescent="0.3">
      <c r="A297" s="22"/>
      <c r="B297" s="14"/>
      <c r="C297" s="10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0"/>
      <c r="D298" s="6"/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0"/>
      <c r="D299" s="6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0"/>
      <c r="D300" s="5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0"/>
      <c r="D301" s="5"/>
      <c r="E301" s="40"/>
      <c r="F301" s="41"/>
      <c r="G301" s="41"/>
      <c r="H301" s="41"/>
      <c r="I301" s="41"/>
      <c r="J301" s="41"/>
      <c r="K301" s="42"/>
      <c r="L301" s="41"/>
    </row>
    <row r="302" spans="1:12" ht="15" thickBot="1" x14ac:dyDescent="0.35">
      <c r="A302" s="23"/>
      <c r="B302" s="16"/>
      <c r="C302" s="7"/>
      <c r="D302" s="17" t="s">
        <v>32</v>
      </c>
      <c r="E302" s="8"/>
      <c r="F302" s="18">
        <f>SUM(F293:F301)</f>
        <v>500</v>
      </c>
      <c r="G302" s="18">
        <f t="shared" ref="G302:J302" si="103">SUM(G293:G301)</f>
        <v>14</v>
      </c>
      <c r="H302" s="18">
        <f t="shared" si="103"/>
        <v>15</v>
      </c>
      <c r="I302" s="18">
        <f t="shared" si="103"/>
        <v>88</v>
      </c>
      <c r="J302" s="18">
        <f t="shared" si="103"/>
        <v>577</v>
      </c>
      <c r="K302" s="24"/>
      <c r="L302" s="18">
        <f t="shared" ref="L302" si="104">SUM(L293:L301)</f>
        <v>0</v>
      </c>
    </row>
    <row r="303" spans="1:12" ht="14.4" x14ac:dyDescent="0.3">
      <c r="A303" s="25">
        <v>3</v>
      </c>
      <c r="B303" s="12">
        <f>B293</f>
        <v>3</v>
      </c>
      <c r="C303" s="9" t="s">
        <v>24</v>
      </c>
      <c r="D303" s="49" t="s">
        <v>26</v>
      </c>
      <c r="E303" s="49" t="s">
        <v>58</v>
      </c>
      <c r="F303" s="49">
        <v>200</v>
      </c>
      <c r="G303" s="49">
        <v>7</v>
      </c>
      <c r="H303" s="49">
        <v>8</v>
      </c>
      <c r="I303" s="51">
        <v>17</v>
      </c>
      <c r="J303" s="49">
        <v>152</v>
      </c>
      <c r="K303" s="42"/>
      <c r="L303" s="41"/>
    </row>
    <row r="304" spans="1:12" ht="14.4" x14ac:dyDescent="0.3">
      <c r="A304" s="22"/>
      <c r="B304" s="14"/>
      <c r="C304" s="10"/>
      <c r="D304" s="52" t="s">
        <v>27</v>
      </c>
      <c r="E304" s="52" t="s">
        <v>59</v>
      </c>
      <c r="F304" s="52">
        <v>90</v>
      </c>
      <c r="G304" s="52">
        <v>15</v>
      </c>
      <c r="H304" s="52">
        <v>13</v>
      </c>
      <c r="I304" s="53">
        <v>13</v>
      </c>
      <c r="J304" s="52">
        <v>207</v>
      </c>
      <c r="K304" s="42"/>
      <c r="L304" s="41"/>
    </row>
    <row r="305" spans="1:12" ht="14.4" x14ac:dyDescent="0.3">
      <c r="A305" s="22"/>
      <c r="B305" s="14"/>
      <c r="C305" s="10"/>
      <c r="D305" s="52" t="s">
        <v>21</v>
      </c>
      <c r="E305" s="52" t="s">
        <v>60</v>
      </c>
      <c r="F305" s="52">
        <v>150</v>
      </c>
      <c r="G305" s="52">
        <v>9</v>
      </c>
      <c r="H305" s="52">
        <v>7</v>
      </c>
      <c r="I305" s="53">
        <v>51</v>
      </c>
      <c r="J305" s="52">
        <v>273</v>
      </c>
      <c r="K305" s="42"/>
      <c r="L305" s="41"/>
    </row>
    <row r="306" spans="1:12" ht="14.4" x14ac:dyDescent="0.3">
      <c r="A306" s="22"/>
      <c r="B306" s="14"/>
      <c r="C306" s="10"/>
      <c r="D306" s="52" t="s">
        <v>29</v>
      </c>
      <c r="E306" s="52" t="s">
        <v>61</v>
      </c>
      <c r="F306" s="52">
        <v>200</v>
      </c>
      <c r="G306" s="52">
        <v>0</v>
      </c>
      <c r="H306" s="52">
        <v>0</v>
      </c>
      <c r="I306" s="53">
        <v>11</v>
      </c>
      <c r="J306" s="52">
        <v>40</v>
      </c>
      <c r="K306" s="42"/>
      <c r="L306" s="41"/>
    </row>
    <row r="307" spans="1:12" ht="14.4" x14ac:dyDescent="0.3">
      <c r="A307" s="22"/>
      <c r="B307" s="14"/>
      <c r="C307" s="10"/>
      <c r="D307" s="52" t="s">
        <v>31</v>
      </c>
      <c r="E307" s="52" t="s">
        <v>47</v>
      </c>
      <c r="F307" s="52">
        <v>25</v>
      </c>
      <c r="G307" s="52">
        <v>2</v>
      </c>
      <c r="H307" s="52">
        <v>0</v>
      </c>
      <c r="I307" s="53">
        <v>12</v>
      </c>
      <c r="J307" s="52">
        <v>51</v>
      </c>
      <c r="K307" s="42"/>
      <c r="L307" s="41"/>
    </row>
    <row r="308" spans="1:12" ht="15" thickBot="1" x14ac:dyDescent="0.35">
      <c r="A308" s="22"/>
      <c r="B308" s="14"/>
      <c r="C308" s="10"/>
      <c r="D308" s="54" t="s">
        <v>30</v>
      </c>
      <c r="E308" s="54" t="s">
        <v>43</v>
      </c>
      <c r="F308" s="54">
        <v>36</v>
      </c>
      <c r="G308" s="54">
        <v>3</v>
      </c>
      <c r="H308" s="54">
        <v>0</v>
      </c>
      <c r="I308" s="55">
        <v>20</v>
      </c>
      <c r="J308" s="54">
        <v>98</v>
      </c>
      <c r="K308" s="42"/>
      <c r="L308" s="41"/>
    </row>
    <row r="309" spans="1:12" ht="14.4" x14ac:dyDescent="0.3">
      <c r="A309" s="22"/>
      <c r="B309" s="14"/>
      <c r="C309" s="10"/>
      <c r="D309" s="6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0"/>
      <c r="D310" s="6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0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0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0"/>
      <c r="D313" s="5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0"/>
      <c r="D314" s="5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3"/>
      <c r="B315" s="16"/>
      <c r="C315" s="7"/>
      <c r="D315" s="17" t="s">
        <v>32</v>
      </c>
      <c r="E315" s="8"/>
      <c r="F315" s="18">
        <f>SUM(F303:F314)</f>
        <v>701</v>
      </c>
      <c r="G315" s="18">
        <f t="shared" ref="G315:J315" si="105">SUM(G303:G314)</f>
        <v>36</v>
      </c>
      <c r="H315" s="18">
        <f t="shared" si="105"/>
        <v>28</v>
      </c>
      <c r="I315" s="18">
        <f t="shared" si="105"/>
        <v>124</v>
      </c>
      <c r="J315" s="18">
        <f t="shared" si="105"/>
        <v>821</v>
      </c>
      <c r="K315" s="24"/>
      <c r="L315" s="18">
        <f t="shared" ref="L315" si="106">SUM(L303:L314)</f>
        <v>0</v>
      </c>
    </row>
    <row r="316" spans="1:12" ht="15" thickBot="1" x14ac:dyDescent="0.3">
      <c r="A316" s="28">
        <f>A293</f>
        <v>3</v>
      </c>
      <c r="B316" s="29">
        <f>B293</f>
        <v>3</v>
      </c>
      <c r="C316" s="60" t="s">
        <v>4</v>
      </c>
      <c r="D316" s="61"/>
      <c r="E316" s="30"/>
      <c r="F316" s="31">
        <f>F302+F315</f>
        <v>1201</v>
      </c>
      <c r="G316" s="31">
        <f t="shared" ref="G316:J316" si="107">G302+G315</f>
        <v>50</v>
      </c>
      <c r="H316" s="31">
        <f t="shared" si="107"/>
        <v>43</v>
      </c>
      <c r="I316" s="31">
        <f t="shared" si="107"/>
        <v>212</v>
      </c>
      <c r="J316" s="31">
        <f t="shared" si="107"/>
        <v>1398</v>
      </c>
      <c r="K316" s="31"/>
      <c r="L316" s="31">
        <f t="shared" ref="L316" si="108">L302+L315</f>
        <v>0</v>
      </c>
    </row>
    <row r="317" spans="1:12" ht="15.6" x14ac:dyDescent="0.3">
      <c r="A317" s="19">
        <v>3</v>
      </c>
      <c r="B317" s="20">
        <v>4</v>
      </c>
      <c r="C317" s="21" t="s">
        <v>20</v>
      </c>
      <c r="D317" s="49" t="s">
        <v>21</v>
      </c>
      <c r="E317" s="58" t="s">
        <v>102</v>
      </c>
      <c r="F317" s="49">
        <v>220</v>
      </c>
      <c r="G317" s="49">
        <v>31</v>
      </c>
      <c r="H317" s="49">
        <v>11</v>
      </c>
      <c r="I317" s="51">
        <v>43</v>
      </c>
      <c r="J317" s="49">
        <v>380</v>
      </c>
      <c r="K317" s="39"/>
      <c r="L317" s="38"/>
    </row>
    <row r="318" spans="1:12" ht="14.4" x14ac:dyDescent="0.3">
      <c r="A318" s="22"/>
      <c r="B318" s="14"/>
      <c r="C318" s="10"/>
      <c r="D318" s="52" t="s">
        <v>41</v>
      </c>
      <c r="E318" s="52" t="s">
        <v>56</v>
      </c>
      <c r="F318" s="52">
        <v>20</v>
      </c>
      <c r="G318" s="52">
        <v>0</v>
      </c>
      <c r="H318" s="52">
        <v>7</v>
      </c>
      <c r="I318" s="53">
        <v>0</v>
      </c>
      <c r="J318" s="52">
        <v>66</v>
      </c>
      <c r="K318" s="42"/>
      <c r="L318" s="41"/>
    </row>
    <row r="319" spans="1:12" ht="14.4" x14ac:dyDescent="0.3">
      <c r="A319" s="22"/>
      <c r="B319" s="14"/>
      <c r="C319" s="10"/>
      <c r="D319" s="52" t="s">
        <v>22</v>
      </c>
      <c r="E319" s="52" t="s">
        <v>46</v>
      </c>
      <c r="F319" s="52">
        <v>210</v>
      </c>
      <c r="G319" s="52">
        <v>1</v>
      </c>
      <c r="H319" s="52">
        <v>1</v>
      </c>
      <c r="I319" s="53">
        <v>13</v>
      </c>
      <c r="J319" s="52">
        <v>61</v>
      </c>
      <c r="K319" s="42"/>
      <c r="L319" s="41"/>
    </row>
    <row r="320" spans="1:12" ht="15" thickBot="1" x14ac:dyDescent="0.35">
      <c r="A320" s="22"/>
      <c r="B320" s="14"/>
      <c r="C320" s="10"/>
      <c r="D320" s="54" t="s">
        <v>30</v>
      </c>
      <c r="E320" s="54" t="s">
        <v>43</v>
      </c>
      <c r="F320" s="54">
        <v>50</v>
      </c>
      <c r="G320" s="54">
        <v>2</v>
      </c>
      <c r="H320" s="54">
        <v>1</v>
      </c>
      <c r="I320" s="55">
        <v>15</v>
      </c>
      <c r="J320" s="54">
        <v>79</v>
      </c>
      <c r="K320" s="42"/>
      <c r="L320" s="41"/>
    </row>
    <row r="321" spans="1:12" ht="14.4" x14ac:dyDescent="0.3">
      <c r="A321" s="22"/>
      <c r="B321" s="14"/>
      <c r="C321" s="10"/>
      <c r="D321" s="6"/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0"/>
      <c r="D322" s="6"/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0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0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0"/>
      <c r="D325" s="5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0"/>
      <c r="D326" s="5"/>
      <c r="E326" s="40"/>
      <c r="F326" s="41"/>
      <c r="G326" s="41"/>
      <c r="H326" s="41"/>
      <c r="I326" s="41"/>
      <c r="J326" s="41"/>
      <c r="K326" s="42"/>
      <c r="L326" s="41"/>
    </row>
    <row r="327" spans="1:12" ht="15" thickBot="1" x14ac:dyDescent="0.35">
      <c r="A327" s="23"/>
      <c r="B327" s="16"/>
      <c r="C327" s="7"/>
      <c r="D327" s="17" t="s">
        <v>32</v>
      </c>
      <c r="E327" s="8"/>
      <c r="F327" s="18">
        <f>SUM(F317:F326)</f>
        <v>500</v>
      </c>
      <c r="G327" s="18">
        <f t="shared" ref="G327:J327" si="109">SUM(G317:G326)</f>
        <v>34</v>
      </c>
      <c r="H327" s="18">
        <f t="shared" si="109"/>
        <v>20</v>
      </c>
      <c r="I327" s="18">
        <f t="shared" si="109"/>
        <v>71</v>
      </c>
      <c r="J327" s="18">
        <f t="shared" si="109"/>
        <v>586</v>
      </c>
      <c r="K327" s="24"/>
      <c r="L327" s="18">
        <f t="shared" ref="L327" si="110">SUM(L317:L326)</f>
        <v>0</v>
      </c>
    </row>
    <row r="328" spans="1:12" ht="15.6" x14ac:dyDescent="0.3">
      <c r="A328" s="25">
        <v>3</v>
      </c>
      <c r="B328" s="12">
        <f>B317</f>
        <v>4</v>
      </c>
      <c r="C328" s="9" t="s">
        <v>24</v>
      </c>
      <c r="D328" s="49" t="s">
        <v>26</v>
      </c>
      <c r="E328" s="57" t="s">
        <v>74</v>
      </c>
      <c r="F328" s="49">
        <v>200</v>
      </c>
      <c r="G328" s="49">
        <v>2</v>
      </c>
      <c r="H328" s="49">
        <v>7</v>
      </c>
      <c r="I328" s="51">
        <v>8</v>
      </c>
      <c r="J328" s="49">
        <v>103</v>
      </c>
      <c r="K328" s="42"/>
      <c r="L328" s="41"/>
    </row>
    <row r="329" spans="1:12" ht="15.6" x14ac:dyDescent="0.3">
      <c r="A329" s="22"/>
      <c r="B329" s="14"/>
      <c r="C329" s="10"/>
      <c r="D329" s="52" t="s">
        <v>27</v>
      </c>
      <c r="E329" s="58" t="s">
        <v>75</v>
      </c>
      <c r="F329" s="52">
        <v>100</v>
      </c>
      <c r="G329" s="56">
        <v>13</v>
      </c>
      <c r="H329" s="56">
        <v>13</v>
      </c>
      <c r="I329" s="56">
        <v>4</v>
      </c>
      <c r="J329" s="59">
        <v>170</v>
      </c>
      <c r="K329" s="42"/>
      <c r="L329" s="41"/>
    </row>
    <row r="330" spans="1:12" ht="15.6" x14ac:dyDescent="0.3">
      <c r="A330" s="22"/>
      <c r="B330" s="14"/>
      <c r="C330" s="10"/>
      <c r="D330" s="52" t="s">
        <v>21</v>
      </c>
      <c r="E330" s="56" t="s">
        <v>76</v>
      </c>
      <c r="F330" s="52">
        <v>150</v>
      </c>
      <c r="G330" s="56">
        <v>5</v>
      </c>
      <c r="H330" s="56">
        <v>10</v>
      </c>
      <c r="I330" s="56">
        <v>19</v>
      </c>
      <c r="J330" s="59">
        <v>168</v>
      </c>
      <c r="K330" s="42"/>
      <c r="L330" s="41"/>
    </row>
    <row r="331" spans="1:12" ht="15.6" x14ac:dyDescent="0.3">
      <c r="A331" s="22"/>
      <c r="B331" s="14"/>
      <c r="C331" s="10"/>
      <c r="D331" s="52" t="s">
        <v>22</v>
      </c>
      <c r="E331" s="56" t="s">
        <v>61</v>
      </c>
      <c r="F331" s="52">
        <v>200</v>
      </c>
      <c r="G331" s="56">
        <v>0</v>
      </c>
      <c r="H331" s="56">
        <v>0</v>
      </c>
      <c r="I331" s="56">
        <v>19</v>
      </c>
      <c r="J331" s="59">
        <v>81</v>
      </c>
      <c r="K331" s="42"/>
      <c r="L331" s="41"/>
    </row>
    <row r="332" spans="1:12" ht="14.4" x14ac:dyDescent="0.3">
      <c r="A332" s="22"/>
      <c r="B332" s="14"/>
      <c r="C332" s="10"/>
      <c r="D332" s="52" t="s">
        <v>31</v>
      </c>
      <c r="E332" s="52" t="s">
        <v>47</v>
      </c>
      <c r="F332" s="52">
        <v>25</v>
      </c>
      <c r="G332" s="52">
        <v>2</v>
      </c>
      <c r="H332" s="52">
        <v>0</v>
      </c>
      <c r="I332" s="53">
        <v>12</v>
      </c>
      <c r="J332" s="52">
        <v>51</v>
      </c>
      <c r="K332" s="42"/>
      <c r="L332" s="41"/>
    </row>
    <row r="333" spans="1:12" ht="15" thickBot="1" x14ac:dyDescent="0.35">
      <c r="A333" s="22"/>
      <c r="B333" s="14"/>
      <c r="C333" s="10"/>
      <c r="D333" s="54" t="s">
        <v>30</v>
      </c>
      <c r="E333" s="54" t="s">
        <v>43</v>
      </c>
      <c r="F333" s="54">
        <v>36</v>
      </c>
      <c r="G333" s="54">
        <v>5</v>
      </c>
      <c r="H333" s="54">
        <v>1</v>
      </c>
      <c r="I333" s="55">
        <v>30</v>
      </c>
      <c r="J333" s="54">
        <v>135</v>
      </c>
      <c r="K333" s="42"/>
      <c r="L333" s="41"/>
    </row>
    <row r="334" spans="1:12" ht="14.4" x14ac:dyDescent="0.3">
      <c r="A334" s="22"/>
      <c r="B334" s="14"/>
      <c r="C334" s="10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0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0"/>
      <c r="D336" s="6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0"/>
      <c r="D337" s="6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0"/>
      <c r="D338" s="5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0"/>
      <c r="D339" s="5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3"/>
      <c r="B340" s="16"/>
      <c r="C340" s="7"/>
      <c r="D340" s="17" t="s">
        <v>32</v>
      </c>
      <c r="E340" s="8"/>
      <c r="F340" s="18">
        <f>SUM(F328:F339)</f>
        <v>711</v>
      </c>
      <c r="G340" s="18">
        <f t="shared" ref="G340:J340" si="111">SUM(G328:G339)</f>
        <v>27</v>
      </c>
      <c r="H340" s="18">
        <f t="shared" si="111"/>
        <v>31</v>
      </c>
      <c r="I340" s="18">
        <f t="shared" si="111"/>
        <v>92</v>
      </c>
      <c r="J340" s="18">
        <f t="shared" si="111"/>
        <v>708</v>
      </c>
      <c r="K340" s="24"/>
      <c r="L340" s="18">
        <f t="shared" ref="L340" si="112">SUM(L328:L339)</f>
        <v>0</v>
      </c>
    </row>
    <row r="341" spans="1:12" ht="15" thickBot="1" x14ac:dyDescent="0.3">
      <c r="A341" s="28">
        <f>A317</f>
        <v>3</v>
      </c>
      <c r="B341" s="29">
        <f>B317</f>
        <v>4</v>
      </c>
      <c r="C341" s="60" t="s">
        <v>4</v>
      </c>
      <c r="D341" s="61"/>
      <c r="E341" s="30"/>
      <c r="F341" s="31">
        <f>F327+F340</f>
        <v>1211</v>
      </c>
      <c r="G341" s="31">
        <f t="shared" ref="G341:J341" si="113">G327+G340</f>
        <v>61</v>
      </c>
      <c r="H341" s="31">
        <f t="shared" si="113"/>
        <v>51</v>
      </c>
      <c r="I341" s="31">
        <f t="shared" si="113"/>
        <v>163</v>
      </c>
      <c r="J341" s="31">
        <f t="shared" si="113"/>
        <v>1294</v>
      </c>
      <c r="K341" s="31"/>
      <c r="L341" s="31">
        <f t="shared" ref="L341" si="114">L327+L340</f>
        <v>0</v>
      </c>
    </row>
    <row r="342" spans="1:12" ht="14.4" x14ac:dyDescent="0.3">
      <c r="A342" s="19">
        <v>3</v>
      </c>
      <c r="B342" s="20">
        <v>5</v>
      </c>
      <c r="C342" s="21" t="s">
        <v>20</v>
      </c>
      <c r="D342" s="49" t="s">
        <v>21</v>
      </c>
      <c r="E342" s="49" t="s">
        <v>90</v>
      </c>
      <c r="F342" s="49">
        <v>210</v>
      </c>
      <c r="G342" s="49">
        <v>8</v>
      </c>
      <c r="H342" s="49">
        <v>10</v>
      </c>
      <c r="I342" s="51">
        <v>56</v>
      </c>
      <c r="J342" s="49">
        <v>315</v>
      </c>
      <c r="K342" s="39"/>
      <c r="L342" s="38"/>
    </row>
    <row r="343" spans="1:12" ht="14.4" x14ac:dyDescent="0.3">
      <c r="A343" s="22"/>
      <c r="B343" s="14"/>
      <c r="C343" s="10"/>
      <c r="D343" s="52" t="s">
        <v>41</v>
      </c>
      <c r="E343" s="52" t="s">
        <v>42</v>
      </c>
      <c r="F343" s="52">
        <v>25</v>
      </c>
      <c r="G343" s="52">
        <v>3</v>
      </c>
      <c r="H343" s="52">
        <v>4</v>
      </c>
      <c r="I343" s="53">
        <v>0</v>
      </c>
      <c r="J343" s="52">
        <v>52</v>
      </c>
      <c r="K343" s="42"/>
      <c r="L343" s="41"/>
    </row>
    <row r="344" spans="1:12" ht="14.4" x14ac:dyDescent="0.3">
      <c r="A344" s="22"/>
      <c r="B344" s="14"/>
      <c r="C344" s="10"/>
      <c r="D344" s="52" t="s">
        <v>22</v>
      </c>
      <c r="E344" s="52" t="s">
        <v>46</v>
      </c>
      <c r="F344" s="52">
        <v>215</v>
      </c>
      <c r="G344" s="52">
        <v>0</v>
      </c>
      <c r="H344" s="52">
        <v>0</v>
      </c>
      <c r="I344" s="53">
        <v>9</v>
      </c>
      <c r="J344" s="52">
        <v>33</v>
      </c>
      <c r="K344" s="42"/>
      <c r="L344" s="41"/>
    </row>
    <row r="345" spans="1:12" ht="15" thickBot="1" x14ac:dyDescent="0.35">
      <c r="A345" s="22"/>
      <c r="B345" s="14"/>
      <c r="C345" s="10"/>
      <c r="D345" s="54" t="s">
        <v>30</v>
      </c>
      <c r="E345" s="54" t="s">
        <v>43</v>
      </c>
      <c r="F345" s="54">
        <v>50</v>
      </c>
      <c r="G345" s="54">
        <v>2</v>
      </c>
      <c r="H345" s="54">
        <v>1</v>
      </c>
      <c r="I345" s="55">
        <v>15</v>
      </c>
      <c r="J345" s="54">
        <v>70</v>
      </c>
      <c r="K345" s="42"/>
      <c r="L345" s="41"/>
    </row>
    <row r="346" spans="1:12" ht="14.4" x14ac:dyDescent="0.3">
      <c r="A346" s="22"/>
      <c r="B346" s="14"/>
      <c r="C346" s="10"/>
      <c r="D346" s="6"/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0"/>
      <c r="D347" s="6"/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0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0"/>
      <c r="D349" s="5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0"/>
      <c r="D350" s="5"/>
      <c r="E350" s="40"/>
      <c r="F350" s="41"/>
      <c r="G350" s="41"/>
      <c r="H350" s="41"/>
      <c r="I350" s="41"/>
      <c r="J350" s="41"/>
      <c r="K350" s="42"/>
      <c r="L350" s="41"/>
    </row>
    <row r="351" spans="1:12" ht="15.75" customHeight="1" thickBot="1" x14ac:dyDescent="0.35">
      <c r="A351" s="23"/>
      <c r="B351" s="16"/>
      <c r="C351" s="7"/>
      <c r="D351" s="17" t="s">
        <v>32</v>
      </c>
      <c r="E351" s="8"/>
      <c r="F351" s="18">
        <f>SUM(F342:F350)</f>
        <v>500</v>
      </c>
      <c r="G351" s="18">
        <f>SUM(G342:G350)</f>
        <v>13</v>
      </c>
      <c r="H351" s="18">
        <f>SUM(H342:H350)</f>
        <v>15</v>
      </c>
      <c r="I351" s="18">
        <f>SUM(I342:I350)</f>
        <v>80</v>
      </c>
      <c r="J351" s="18">
        <f>SUM(J342:J350)</f>
        <v>470</v>
      </c>
      <c r="K351" s="24"/>
      <c r="L351" s="18">
        <f>SUM(L342:L350)</f>
        <v>0</v>
      </c>
    </row>
    <row r="352" spans="1:12" ht="14.4" x14ac:dyDescent="0.3">
      <c r="A352" s="25">
        <v>3</v>
      </c>
      <c r="B352" s="12">
        <f>B342</f>
        <v>5</v>
      </c>
      <c r="C352" s="9" t="s">
        <v>24</v>
      </c>
      <c r="D352" s="49" t="s">
        <v>26</v>
      </c>
      <c r="E352" s="49" t="s">
        <v>66</v>
      </c>
      <c r="F352" s="49">
        <v>200</v>
      </c>
      <c r="G352" s="49">
        <v>7</v>
      </c>
      <c r="H352" s="49">
        <v>8</v>
      </c>
      <c r="I352" s="51">
        <v>17</v>
      </c>
      <c r="J352" s="49">
        <v>152</v>
      </c>
      <c r="K352" s="42"/>
      <c r="L352" s="41"/>
    </row>
    <row r="353" spans="1:12" ht="15.6" x14ac:dyDescent="0.3">
      <c r="A353" s="22"/>
      <c r="B353" s="14"/>
      <c r="C353" s="10"/>
      <c r="D353" s="52" t="s">
        <v>27</v>
      </c>
      <c r="E353" s="58" t="s">
        <v>91</v>
      </c>
      <c r="F353" s="52">
        <v>220</v>
      </c>
      <c r="G353" s="56">
        <v>23</v>
      </c>
      <c r="H353" s="56">
        <v>28</v>
      </c>
      <c r="I353" s="56">
        <v>8</v>
      </c>
      <c r="J353" s="52">
        <v>374</v>
      </c>
      <c r="K353" s="42"/>
      <c r="L353" s="41"/>
    </row>
    <row r="354" spans="1:12" ht="14.4" x14ac:dyDescent="0.3">
      <c r="A354" s="22"/>
      <c r="B354" s="14"/>
      <c r="C354" s="10"/>
      <c r="D354" s="52" t="s">
        <v>29</v>
      </c>
      <c r="E354" s="52" t="s">
        <v>54</v>
      </c>
      <c r="F354" s="52">
        <v>200</v>
      </c>
      <c r="G354" s="52">
        <v>0</v>
      </c>
      <c r="H354" s="52">
        <v>0</v>
      </c>
      <c r="I354" s="53">
        <v>19</v>
      </c>
      <c r="J354" s="52">
        <v>81</v>
      </c>
      <c r="K354" s="42"/>
      <c r="L354" s="41"/>
    </row>
    <row r="355" spans="1:12" ht="15" thickBot="1" x14ac:dyDescent="0.35">
      <c r="A355" s="22"/>
      <c r="B355" s="14"/>
      <c r="C355" s="10"/>
      <c r="D355" s="54" t="s">
        <v>30</v>
      </c>
      <c r="E355" s="54" t="s">
        <v>43</v>
      </c>
      <c r="F355" s="54">
        <v>40</v>
      </c>
      <c r="G355" s="54">
        <v>5</v>
      </c>
      <c r="H355" s="54">
        <v>1</v>
      </c>
      <c r="I355" s="55">
        <v>30</v>
      </c>
      <c r="J355" s="54">
        <v>135</v>
      </c>
      <c r="K355" s="42"/>
      <c r="L355" s="41"/>
    </row>
    <row r="356" spans="1:12" ht="14.4" x14ac:dyDescent="0.3">
      <c r="A356" s="22"/>
      <c r="B356" s="14"/>
      <c r="C356" s="10"/>
      <c r="D356" s="52" t="s">
        <v>31</v>
      </c>
      <c r="E356" s="52" t="s">
        <v>47</v>
      </c>
      <c r="F356" s="52">
        <v>40</v>
      </c>
      <c r="G356" s="52">
        <v>2</v>
      </c>
      <c r="H356" s="52">
        <v>0</v>
      </c>
      <c r="I356" s="53">
        <v>12</v>
      </c>
      <c r="J356" s="52">
        <v>61</v>
      </c>
      <c r="K356" s="42"/>
      <c r="L356" s="41"/>
    </row>
    <row r="357" spans="1:12" ht="14.4" x14ac:dyDescent="0.3">
      <c r="A357" s="22"/>
      <c r="B357" s="14"/>
      <c r="C357" s="10"/>
      <c r="D357" s="6"/>
      <c r="E357" s="40"/>
      <c r="F357" s="41"/>
      <c r="G357" s="41"/>
      <c r="H357" s="41"/>
      <c r="I357" s="41"/>
      <c r="J357" s="41"/>
      <c r="K357" s="42"/>
      <c r="L357" s="41"/>
    </row>
    <row r="358" spans="1:12" ht="14.4" x14ac:dyDescent="0.3">
      <c r="A358" s="22"/>
      <c r="B358" s="14"/>
      <c r="C358" s="10"/>
      <c r="D358" s="6"/>
      <c r="E358" s="40"/>
      <c r="F358" s="41"/>
      <c r="G358" s="41"/>
      <c r="H358" s="41"/>
      <c r="I358" s="41"/>
      <c r="J358" s="41"/>
      <c r="K358" s="42"/>
      <c r="L358" s="41"/>
    </row>
    <row r="359" spans="1:12" ht="14.4" x14ac:dyDescent="0.3">
      <c r="A359" s="22"/>
      <c r="B359" s="14"/>
      <c r="C359" s="10"/>
      <c r="D359" s="6"/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0"/>
      <c r="D360" s="6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0"/>
      <c r="D361" s="6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0"/>
      <c r="D362" s="5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0"/>
      <c r="D363" s="5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3"/>
      <c r="B364" s="16"/>
      <c r="C364" s="7"/>
      <c r="D364" s="17" t="s">
        <v>32</v>
      </c>
      <c r="E364" s="8"/>
      <c r="F364" s="18">
        <f>SUM(F352:F363)</f>
        <v>700</v>
      </c>
      <c r="G364" s="18">
        <f t="shared" ref="G364:J364" si="115">SUM(G352:G363)</f>
        <v>37</v>
      </c>
      <c r="H364" s="18">
        <f t="shared" si="115"/>
        <v>37</v>
      </c>
      <c r="I364" s="18">
        <f t="shared" si="115"/>
        <v>86</v>
      </c>
      <c r="J364" s="18">
        <f t="shared" si="115"/>
        <v>803</v>
      </c>
      <c r="K364" s="24"/>
      <c r="L364" s="18">
        <f t="shared" ref="L364" si="116">SUM(L352:L363)</f>
        <v>0</v>
      </c>
    </row>
    <row r="365" spans="1:12" ht="15" thickBot="1" x14ac:dyDescent="0.3">
      <c r="A365" s="28">
        <f>A342</f>
        <v>3</v>
      </c>
      <c r="B365" s="29">
        <f>B342</f>
        <v>5</v>
      </c>
      <c r="C365" s="60" t="s">
        <v>4</v>
      </c>
      <c r="D365" s="61"/>
      <c r="E365" s="30"/>
      <c r="F365" s="31">
        <f>F351+F364</f>
        <v>1200</v>
      </c>
      <c r="G365" s="31">
        <f t="shared" ref="G365:J365" si="117">G351+G364</f>
        <v>50</v>
      </c>
      <c r="H365" s="31">
        <f t="shared" si="117"/>
        <v>52</v>
      </c>
      <c r="I365" s="31">
        <f t="shared" si="117"/>
        <v>166</v>
      </c>
      <c r="J365" s="31">
        <f t="shared" si="117"/>
        <v>1273</v>
      </c>
      <c r="K365" s="31"/>
      <c r="L365" s="31">
        <f t="shared" ref="L365" si="118">L351+L364</f>
        <v>0</v>
      </c>
    </row>
    <row r="366" spans="1:12" ht="14.4" x14ac:dyDescent="0.3">
      <c r="A366" s="19">
        <v>4</v>
      </c>
      <c r="B366" s="20">
        <v>1</v>
      </c>
      <c r="C366" s="21" t="s">
        <v>20</v>
      </c>
      <c r="D366" s="49" t="s">
        <v>21</v>
      </c>
      <c r="E366" s="49" t="s">
        <v>92</v>
      </c>
      <c r="F366" s="49">
        <v>200</v>
      </c>
      <c r="G366" s="49">
        <v>18</v>
      </c>
      <c r="H366" s="49">
        <v>18</v>
      </c>
      <c r="I366" s="51">
        <v>4</v>
      </c>
      <c r="J366" s="49">
        <v>225</v>
      </c>
      <c r="K366" s="39"/>
      <c r="L366" s="38"/>
    </row>
    <row r="367" spans="1:12" ht="14.4" x14ac:dyDescent="0.3">
      <c r="A367" s="22"/>
      <c r="B367" s="14"/>
      <c r="C367" s="10"/>
      <c r="D367" s="52" t="s">
        <v>23</v>
      </c>
      <c r="E367" s="52" t="s">
        <v>48</v>
      </c>
      <c r="F367" s="52">
        <v>100</v>
      </c>
      <c r="G367" s="52">
        <v>0</v>
      </c>
      <c r="H367" s="52">
        <v>7</v>
      </c>
      <c r="I367" s="53">
        <v>0</v>
      </c>
      <c r="J367" s="52">
        <v>66</v>
      </c>
      <c r="K367" s="42"/>
      <c r="L367" s="41"/>
    </row>
    <row r="368" spans="1:12" ht="14.4" x14ac:dyDescent="0.3">
      <c r="A368" s="22"/>
      <c r="B368" s="14"/>
      <c r="C368" s="10"/>
      <c r="D368" s="52" t="s">
        <v>22</v>
      </c>
      <c r="E368" s="52" t="s">
        <v>69</v>
      </c>
      <c r="F368" s="52">
        <v>215</v>
      </c>
      <c r="G368" s="52">
        <v>4</v>
      </c>
      <c r="H368" s="52">
        <v>4</v>
      </c>
      <c r="I368" s="53">
        <v>30</v>
      </c>
      <c r="J368" s="52">
        <v>155</v>
      </c>
      <c r="K368" s="42"/>
      <c r="L368" s="41"/>
    </row>
    <row r="369" spans="1:12" ht="14.4" x14ac:dyDescent="0.3">
      <c r="A369" s="22"/>
      <c r="B369" s="14"/>
      <c r="C369" s="10"/>
      <c r="D369" s="52" t="s">
        <v>30</v>
      </c>
      <c r="E369" s="52" t="s">
        <v>47</v>
      </c>
      <c r="F369" s="52">
        <v>30</v>
      </c>
      <c r="G369" s="52">
        <v>2</v>
      </c>
      <c r="H369" s="52">
        <v>0</v>
      </c>
      <c r="I369" s="53">
        <v>12</v>
      </c>
      <c r="J369" s="52">
        <v>51</v>
      </c>
      <c r="K369" s="42"/>
      <c r="L369" s="41"/>
    </row>
    <row r="370" spans="1:12" ht="15" thickBot="1" x14ac:dyDescent="0.35">
      <c r="A370" s="22"/>
      <c r="B370" s="14"/>
      <c r="C370" s="10"/>
      <c r="D370" s="54" t="s">
        <v>31</v>
      </c>
      <c r="E370" s="54" t="s">
        <v>43</v>
      </c>
      <c r="F370" s="54">
        <v>30</v>
      </c>
      <c r="G370" s="54">
        <v>2</v>
      </c>
      <c r="H370" s="54">
        <v>1</v>
      </c>
      <c r="I370" s="55">
        <v>15</v>
      </c>
      <c r="J370" s="54">
        <v>70</v>
      </c>
      <c r="K370" s="42"/>
      <c r="L370" s="41"/>
    </row>
    <row r="371" spans="1:12" ht="14.4" x14ac:dyDescent="0.3">
      <c r="A371" s="22"/>
      <c r="B371" s="14"/>
      <c r="C371" s="10"/>
      <c r="D371" s="6"/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0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0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0"/>
      <c r="D374" s="5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0"/>
      <c r="D375" s="5"/>
      <c r="E375" s="40"/>
      <c r="F375" s="41"/>
      <c r="G375" s="41"/>
      <c r="H375" s="41"/>
      <c r="I375" s="41"/>
      <c r="J375" s="41"/>
      <c r="K375" s="42"/>
      <c r="L375" s="41"/>
    </row>
    <row r="376" spans="1:12" ht="15" thickBot="1" x14ac:dyDescent="0.35">
      <c r="A376" s="23"/>
      <c r="B376" s="16"/>
      <c r="C376" s="7"/>
      <c r="D376" s="17" t="s">
        <v>32</v>
      </c>
      <c r="E376" s="8"/>
      <c r="F376" s="18">
        <f>SUM(F366:F375)</f>
        <v>575</v>
      </c>
      <c r="G376" s="18">
        <f>SUM(G366:G375)</f>
        <v>26</v>
      </c>
      <c r="H376" s="18">
        <f t="shared" ref="H376:I376" si="119">SUM(H366:H375)</f>
        <v>30</v>
      </c>
      <c r="I376" s="18">
        <f t="shared" si="119"/>
        <v>61</v>
      </c>
      <c r="J376" s="18">
        <f>SUM(J366:J375)</f>
        <v>567</v>
      </c>
      <c r="K376" s="24"/>
      <c r="L376" s="18">
        <f t="shared" ref="L376" si="120">SUM(L366:L375)</f>
        <v>0</v>
      </c>
    </row>
    <row r="377" spans="1:12" ht="14.4" x14ac:dyDescent="0.3">
      <c r="A377" s="25">
        <v>4</v>
      </c>
      <c r="B377" s="12">
        <f>B366</f>
        <v>1</v>
      </c>
      <c r="C377" s="9" t="s">
        <v>24</v>
      </c>
      <c r="D377" s="49" t="s">
        <v>26</v>
      </c>
      <c r="E377" s="49" t="s">
        <v>44</v>
      </c>
      <c r="F377" s="49">
        <v>200</v>
      </c>
      <c r="G377" s="49">
        <v>2</v>
      </c>
      <c r="H377" s="49">
        <v>6</v>
      </c>
      <c r="I377" s="51">
        <v>6</v>
      </c>
      <c r="J377" s="49">
        <v>94</v>
      </c>
      <c r="K377" s="42"/>
      <c r="L377" s="41"/>
    </row>
    <row r="378" spans="1:12" ht="14.4" x14ac:dyDescent="0.3">
      <c r="A378" s="22"/>
      <c r="B378" s="14"/>
      <c r="C378" s="10"/>
      <c r="D378" s="52" t="s">
        <v>21</v>
      </c>
      <c r="E378" s="52" t="s">
        <v>70</v>
      </c>
      <c r="F378" s="52">
        <v>90</v>
      </c>
      <c r="G378" s="52">
        <v>21</v>
      </c>
      <c r="H378" s="52">
        <v>17</v>
      </c>
      <c r="I378" s="53">
        <v>17</v>
      </c>
      <c r="J378" s="52">
        <v>275</v>
      </c>
      <c r="K378" s="42"/>
      <c r="L378" s="41"/>
    </row>
    <row r="379" spans="1:12" ht="14.4" x14ac:dyDescent="0.3">
      <c r="A379" s="22"/>
      <c r="B379" s="14"/>
      <c r="C379" s="10"/>
      <c r="D379" s="52" t="s">
        <v>21</v>
      </c>
      <c r="E379" s="52" t="s">
        <v>71</v>
      </c>
      <c r="F379" s="52">
        <v>150</v>
      </c>
      <c r="G379" s="52">
        <v>7</v>
      </c>
      <c r="H379" s="52">
        <v>6</v>
      </c>
      <c r="I379" s="53">
        <v>35</v>
      </c>
      <c r="J379" s="52">
        <v>200</v>
      </c>
      <c r="K379" s="42"/>
      <c r="L379" s="41"/>
    </row>
    <row r="380" spans="1:12" ht="14.4" x14ac:dyDescent="0.3">
      <c r="A380" s="22"/>
      <c r="B380" s="14"/>
      <c r="C380" s="10"/>
      <c r="D380" s="52" t="s">
        <v>29</v>
      </c>
      <c r="E380" s="52" t="s">
        <v>46</v>
      </c>
      <c r="F380" s="52">
        <v>200</v>
      </c>
      <c r="G380" s="52">
        <v>0</v>
      </c>
      <c r="H380" s="52">
        <v>0</v>
      </c>
      <c r="I380" s="53">
        <v>9</v>
      </c>
      <c r="J380" s="52">
        <v>39</v>
      </c>
      <c r="K380" s="42"/>
      <c r="L380" s="41"/>
    </row>
    <row r="381" spans="1:12" ht="14.4" x14ac:dyDescent="0.3">
      <c r="A381" s="22"/>
      <c r="B381" s="14"/>
      <c r="C381" s="10"/>
      <c r="D381" s="52" t="s">
        <v>30</v>
      </c>
      <c r="E381" s="52" t="s">
        <v>47</v>
      </c>
      <c r="F381" s="52">
        <v>25</v>
      </c>
      <c r="G381" s="52">
        <v>2</v>
      </c>
      <c r="H381" s="52">
        <v>0</v>
      </c>
      <c r="I381" s="53">
        <v>12</v>
      </c>
      <c r="J381" s="52">
        <v>61</v>
      </c>
      <c r="K381" s="42"/>
      <c r="L381" s="41"/>
    </row>
    <row r="382" spans="1:12" ht="15" thickBot="1" x14ac:dyDescent="0.35">
      <c r="A382" s="22"/>
      <c r="B382" s="14"/>
      <c r="C382" s="10"/>
      <c r="D382" s="54" t="s">
        <v>31</v>
      </c>
      <c r="E382" s="54" t="s">
        <v>43</v>
      </c>
      <c r="F382" s="54">
        <v>36</v>
      </c>
      <c r="G382" s="54">
        <v>5</v>
      </c>
      <c r="H382" s="54">
        <v>1</v>
      </c>
      <c r="I382" s="55">
        <v>30</v>
      </c>
      <c r="J382" s="54">
        <v>135</v>
      </c>
      <c r="K382" s="42"/>
      <c r="L382" s="41"/>
    </row>
    <row r="383" spans="1:12" ht="14.4" x14ac:dyDescent="0.3">
      <c r="A383" s="22"/>
      <c r="B383" s="14"/>
      <c r="C383" s="10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4.4" x14ac:dyDescent="0.3">
      <c r="A384" s="22"/>
      <c r="B384" s="14"/>
      <c r="C384" s="10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0"/>
      <c r="D385" s="6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0"/>
      <c r="D386" s="6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0"/>
      <c r="D387" s="5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0"/>
      <c r="D388" s="5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3"/>
      <c r="B389" s="16"/>
      <c r="C389" s="7"/>
      <c r="D389" s="17" t="s">
        <v>32</v>
      </c>
      <c r="E389" s="8"/>
      <c r="F389" s="18">
        <f>SUM(F377:F388)</f>
        <v>701</v>
      </c>
      <c r="G389" s="18">
        <f t="shared" ref="G389:J389" si="121">SUM(G377:G388)</f>
        <v>37</v>
      </c>
      <c r="H389" s="18">
        <f t="shared" si="121"/>
        <v>30</v>
      </c>
      <c r="I389" s="18">
        <f t="shared" si="121"/>
        <v>109</v>
      </c>
      <c r="J389" s="18">
        <f t="shared" si="121"/>
        <v>804</v>
      </c>
      <c r="K389" s="24"/>
      <c r="L389" s="18">
        <f t="shared" ref="L389" si="122">SUM(L377:L388)</f>
        <v>0</v>
      </c>
    </row>
    <row r="390" spans="1:12" ht="15" thickBot="1" x14ac:dyDescent="0.3">
      <c r="A390" s="28">
        <f>A366</f>
        <v>4</v>
      </c>
      <c r="B390" s="29">
        <f>B366</f>
        <v>1</v>
      </c>
      <c r="C390" s="60" t="s">
        <v>4</v>
      </c>
      <c r="D390" s="61"/>
      <c r="E390" s="30"/>
      <c r="F390" s="31">
        <f>F376+F389</f>
        <v>1276</v>
      </c>
      <c r="G390" s="31">
        <f t="shared" ref="G390:J390" si="123">G376+G389</f>
        <v>63</v>
      </c>
      <c r="H390" s="31">
        <f t="shared" si="123"/>
        <v>60</v>
      </c>
      <c r="I390" s="31">
        <f t="shared" si="123"/>
        <v>170</v>
      </c>
      <c r="J390" s="31">
        <f t="shared" si="123"/>
        <v>1371</v>
      </c>
      <c r="K390" s="31"/>
      <c r="L390" s="31">
        <f t="shared" ref="L390" si="124">L376+L389</f>
        <v>0</v>
      </c>
    </row>
    <row r="391" spans="1:12" ht="14.4" x14ac:dyDescent="0.3">
      <c r="A391" s="13">
        <v>4</v>
      </c>
      <c r="B391" s="14">
        <v>2</v>
      </c>
      <c r="C391" s="21" t="s">
        <v>20</v>
      </c>
      <c r="D391" s="49" t="s">
        <v>21</v>
      </c>
      <c r="E391" s="49" t="s">
        <v>93</v>
      </c>
      <c r="F391" s="49">
        <v>200</v>
      </c>
      <c r="G391" s="49">
        <v>9</v>
      </c>
      <c r="H391" s="49">
        <v>6</v>
      </c>
      <c r="I391" s="51">
        <v>21</v>
      </c>
      <c r="J391" s="49">
        <v>191</v>
      </c>
      <c r="K391" s="39"/>
      <c r="L391" s="38"/>
    </row>
    <row r="392" spans="1:12" ht="14.4" x14ac:dyDescent="0.3">
      <c r="A392" s="13"/>
      <c r="B392" s="14"/>
      <c r="C392" s="10"/>
      <c r="D392" s="52" t="s">
        <v>25</v>
      </c>
      <c r="E392" s="52" t="s">
        <v>94</v>
      </c>
      <c r="F392" s="52">
        <v>60</v>
      </c>
      <c r="G392" s="52">
        <v>1</v>
      </c>
      <c r="H392" s="52">
        <v>0</v>
      </c>
      <c r="I392" s="53">
        <v>3</v>
      </c>
      <c r="J392" s="52">
        <v>17</v>
      </c>
      <c r="K392" s="42"/>
      <c r="L392" s="41"/>
    </row>
    <row r="393" spans="1:12" ht="14.4" x14ac:dyDescent="0.3">
      <c r="A393" s="13"/>
      <c r="B393" s="14"/>
      <c r="C393" s="10"/>
      <c r="D393" s="52" t="s">
        <v>22</v>
      </c>
      <c r="E393" s="52" t="s">
        <v>40</v>
      </c>
      <c r="F393" s="52">
        <v>200</v>
      </c>
      <c r="G393" s="52">
        <v>3</v>
      </c>
      <c r="H393" s="52">
        <v>3</v>
      </c>
      <c r="I393" s="53">
        <v>14</v>
      </c>
      <c r="J393" s="52">
        <v>88</v>
      </c>
      <c r="K393" s="42"/>
      <c r="L393" s="41"/>
    </row>
    <row r="394" spans="1:12" ht="14.4" x14ac:dyDescent="0.3">
      <c r="A394" s="13"/>
      <c r="B394" s="14"/>
      <c r="C394" s="10"/>
      <c r="D394" s="52" t="s">
        <v>41</v>
      </c>
      <c r="E394" s="52" t="s">
        <v>56</v>
      </c>
      <c r="F394" s="52">
        <v>10</v>
      </c>
      <c r="G394" s="52">
        <v>0</v>
      </c>
      <c r="H394" s="52">
        <v>7</v>
      </c>
      <c r="I394" s="53">
        <v>0</v>
      </c>
      <c r="J394" s="52">
        <v>66</v>
      </c>
      <c r="K394" s="42"/>
      <c r="L394" s="41"/>
    </row>
    <row r="395" spans="1:12" ht="14.4" x14ac:dyDescent="0.3">
      <c r="A395" s="13"/>
      <c r="B395" s="14"/>
      <c r="C395" s="10"/>
      <c r="D395" s="52" t="s">
        <v>31</v>
      </c>
      <c r="E395" s="52" t="s">
        <v>47</v>
      </c>
      <c r="F395" s="52">
        <v>30</v>
      </c>
      <c r="G395" s="52">
        <v>2</v>
      </c>
      <c r="H395" s="52">
        <v>0</v>
      </c>
      <c r="I395" s="53">
        <v>12</v>
      </c>
      <c r="J395" s="52">
        <v>61</v>
      </c>
      <c r="K395" s="42"/>
      <c r="L395" s="41"/>
    </row>
    <row r="396" spans="1:12" ht="15" thickBot="1" x14ac:dyDescent="0.35">
      <c r="A396" s="13"/>
      <c r="B396" s="14"/>
      <c r="C396" s="10"/>
      <c r="D396" s="54" t="s">
        <v>30</v>
      </c>
      <c r="E396" s="54" t="s">
        <v>43</v>
      </c>
      <c r="F396" s="54">
        <v>30</v>
      </c>
      <c r="G396" s="54">
        <v>2</v>
      </c>
      <c r="H396" s="54">
        <v>1</v>
      </c>
      <c r="I396" s="55">
        <v>15</v>
      </c>
      <c r="J396" s="54">
        <v>79</v>
      </c>
      <c r="K396" s="42"/>
      <c r="L396" s="41"/>
    </row>
    <row r="397" spans="1:12" ht="14.4" x14ac:dyDescent="0.3">
      <c r="A397" s="13"/>
      <c r="B397" s="14"/>
      <c r="C397" s="10"/>
      <c r="D397" s="6"/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0"/>
      <c r="D398" s="6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0"/>
      <c r="D399" s="5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0"/>
      <c r="D400" s="5"/>
      <c r="E400" s="40"/>
      <c r="F400" s="41"/>
      <c r="G400" s="41"/>
      <c r="H400" s="41"/>
      <c r="I400" s="41"/>
      <c r="J400" s="41"/>
      <c r="K400" s="42"/>
      <c r="L400" s="41"/>
    </row>
    <row r="401" spans="1:12" ht="15" thickBot="1" x14ac:dyDescent="0.35">
      <c r="A401" s="15"/>
      <c r="B401" s="16"/>
      <c r="C401" s="7"/>
      <c r="D401" s="17" t="s">
        <v>32</v>
      </c>
      <c r="E401" s="8"/>
      <c r="F401" s="18">
        <f>SUM(F391:F400)</f>
        <v>530</v>
      </c>
      <c r="G401" s="18">
        <f t="shared" ref="G401:J401" si="125">SUM(G391:G400)</f>
        <v>17</v>
      </c>
      <c r="H401" s="18">
        <f t="shared" si="125"/>
        <v>17</v>
      </c>
      <c r="I401" s="18">
        <f t="shared" si="125"/>
        <v>65</v>
      </c>
      <c r="J401" s="18">
        <f t="shared" si="125"/>
        <v>502</v>
      </c>
      <c r="K401" s="24"/>
      <c r="L401" s="18">
        <f t="shared" ref="L401" si="126">SUM(L391:L400)</f>
        <v>0</v>
      </c>
    </row>
    <row r="402" spans="1:12" ht="14.4" x14ac:dyDescent="0.3">
      <c r="A402" s="12">
        <v>4</v>
      </c>
      <c r="B402" s="12">
        <f>B391</f>
        <v>2</v>
      </c>
      <c r="C402" s="9" t="s">
        <v>24</v>
      </c>
      <c r="D402" s="49" t="s">
        <v>26</v>
      </c>
      <c r="E402" s="49" t="s">
        <v>74</v>
      </c>
      <c r="F402" s="49">
        <v>200</v>
      </c>
      <c r="G402" s="49">
        <v>2</v>
      </c>
      <c r="H402" s="49">
        <v>7</v>
      </c>
      <c r="I402" s="51">
        <v>8</v>
      </c>
      <c r="J402" s="49">
        <v>103</v>
      </c>
      <c r="K402" s="42"/>
      <c r="L402" s="41"/>
    </row>
    <row r="403" spans="1:12" ht="14.4" x14ac:dyDescent="0.3">
      <c r="A403" s="13"/>
      <c r="B403" s="14"/>
      <c r="C403" s="10"/>
      <c r="D403" s="52" t="s">
        <v>21</v>
      </c>
      <c r="E403" s="52" t="s">
        <v>95</v>
      </c>
      <c r="F403" s="52">
        <v>80</v>
      </c>
      <c r="G403" s="52">
        <v>21</v>
      </c>
      <c r="H403" s="52">
        <v>17</v>
      </c>
      <c r="I403" s="53">
        <v>17</v>
      </c>
      <c r="J403" s="52">
        <v>275</v>
      </c>
      <c r="K403" s="42"/>
      <c r="L403" s="41"/>
    </row>
    <row r="404" spans="1:12" ht="14.4" x14ac:dyDescent="0.3">
      <c r="A404" s="13"/>
      <c r="B404" s="14"/>
      <c r="C404" s="10"/>
      <c r="D404" s="52" t="s">
        <v>21</v>
      </c>
      <c r="E404" s="52" t="s">
        <v>96</v>
      </c>
      <c r="F404" s="52">
        <v>150</v>
      </c>
      <c r="G404" s="52">
        <v>5</v>
      </c>
      <c r="H404" s="52">
        <v>10</v>
      </c>
      <c r="I404" s="53">
        <v>19</v>
      </c>
      <c r="J404" s="52">
        <v>168</v>
      </c>
      <c r="K404" s="42"/>
      <c r="L404" s="41"/>
    </row>
    <row r="405" spans="1:12" ht="14.4" x14ac:dyDescent="0.3">
      <c r="A405" s="13"/>
      <c r="B405" s="14"/>
      <c r="C405" s="10"/>
      <c r="D405" s="52" t="s">
        <v>29</v>
      </c>
      <c r="E405" s="52" t="s">
        <v>61</v>
      </c>
      <c r="F405" s="52">
        <v>200</v>
      </c>
      <c r="G405" s="52">
        <v>0</v>
      </c>
      <c r="H405" s="52">
        <v>0</v>
      </c>
      <c r="I405" s="53">
        <v>19</v>
      </c>
      <c r="J405" s="52">
        <v>81</v>
      </c>
      <c r="K405" s="42"/>
      <c r="L405" s="41"/>
    </row>
    <row r="406" spans="1:12" ht="14.4" x14ac:dyDescent="0.3">
      <c r="A406" s="13"/>
      <c r="B406" s="14"/>
      <c r="C406" s="10"/>
      <c r="D406" s="52" t="s">
        <v>31</v>
      </c>
      <c r="E406" s="52" t="s">
        <v>47</v>
      </c>
      <c r="F406" s="52">
        <v>35</v>
      </c>
      <c r="G406" s="52">
        <v>2</v>
      </c>
      <c r="H406" s="52">
        <v>0</v>
      </c>
      <c r="I406" s="53">
        <v>12</v>
      </c>
      <c r="J406" s="52">
        <v>51</v>
      </c>
      <c r="K406" s="42"/>
      <c r="L406" s="41"/>
    </row>
    <row r="407" spans="1:12" ht="15" thickBot="1" x14ac:dyDescent="0.35">
      <c r="A407" s="13"/>
      <c r="B407" s="14"/>
      <c r="C407" s="10"/>
      <c r="D407" s="54" t="s">
        <v>30</v>
      </c>
      <c r="E407" s="54" t="s">
        <v>43</v>
      </c>
      <c r="F407" s="54">
        <v>36</v>
      </c>
      <c r="G407" s="54">
        <v>5</v>
      </c>
      <c r="H407" s="54">
        <v>1</v>
      </c>
      <c r="I407" s="55">
        <v>30</v>
      </c>
      <c r="J407" s="54">
        <v>135</v>
      </c>
      <c r="K407" s="42"/>
      <c r="L407" s="41"/>
    </row>
    <row r="408" spans="1:12" ht="14.4" x14ac:dyDescent="0.3">
      <c r="A408" s="13"/>
      <c r="B408" s="14"/>
      <c r="C408" s="10"/>
      <c r="D408" s="6"/>
      <c r="E408" s="40"/>
      <c r="F408" s="41"/>
      <c r="G408" s="41"/>
      <c r="H408" s="41"/>
      <c r="I408" s="41"/>
      <c r="J408" s="41"/>
      <c r="K408" s="42"/>
      <c r="L408" s="41"/>
    </row>
    <row r="409" spans="1:12" ht="14.4" x14ac:dyDescent="0.3">
      <c r="A409" s="13"/>
      <c r="B409" s="14"/>
      <c r="C409" s="10"/>
      <c r="D409" s="6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0"/>
      <c r="D410" s="6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0"/>
      <c r="D411" s="6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0"/>
      <c r="D412" s="5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0"/>
      <c r="D413" s="5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5"/>
      <c r="B414" s="16"/>
      <c r="C414" s="7"/>
      <c r="D414" s="17" t="s">
        <v>32</v>
      </c>
      <c r="E414" s="8"/>
      <c r="F414" s="18">
        <f>SUM(F402:F413)</f>
        <v>701</v>
      </c>
      <c r="G414" s="18">
        <f t="shared" ref="G414:J414" si="127">SUM(G402:G413)</f>
        <v>35</v>
      </c>
      <c r="H414" s="18">
        <f t="shared" si="127"/>
        <v>35</v>
      </c>
      <c r="I414" s="18">
        <f t="shared" si="127"/>
        <v>105</v>
      </c>
      <c r="J414" s="18">
        <f t="shared" si="127"/>
        <v>813</v>
      </c>
      <c r="K414" s="24"/>
      <c r="L414" s="18">
        <f t="shared" ref="L414" si="128">SUM(L402:L413)</f>
        <v>0</v>
      </c>
    </row>
    <row r="415" spans="1:12" ht="15" thickBot="1" x14ac:dyDescent="0.3">
      <c r="A415" s="32">
        <f>A391</f>
        <v>4</v>
      </c>
      <c r="B415" s="32">
        <f>B391</f>
        <v>2</v>
      </c>
      <c r="C415" s="60" t="s">
        <v>4</v>
      </c>
      <c r="D415" s="61"/>
      <c r="E415" s="30"/>
      <c r="F415" s="31">
        <f>F401+F414</f>
        <v>1231</v>
      </c>
      <c r="G415" s="31">
        <f t="shared" ref="G415:J415" si="129">G401+G414</f>
        <v>52</v>
      </c>
      <c r="H415" s="31">
        <f t="shared" si="129"/>
        <v>52</v>
      </c>
      <c r="I415" s="31">
        <f t="shared" si="129"/>
        <v>170</v>
      </c>
      <c r="J415" s="31">
        <f t="shared" si="129"/>
        <v>1315</v>
      </c>
      <c r="K415" s="31"/>
      <c r="L415" s="31">
        <f t="shared" ref="L415" si="130">L401+L414</f>
        <v>0</v>
      </c>
    </row>
    <row r="416" spans="1:12" ht="14.4" x14ac:dyDescent="0.3">
      <c r="A416" s="19">
        <v>4</v>
      </c>
      <c r="B416" s="20">
        <v>3</v>
      </c>
      <c r="C416" s="21" t="s">
        <v>20</v>
      </c>
      <c r="D416" s="49" t="s">
        <v>21</v>
      </c>
      <c r="E416" s="49" t="s">
        <v>97</v>
      </c>
      <c r="F416" s="49">
        <v>200</v>
      </c>
      <c r="G416" s="49">
        <v>10</v>
      </c>
      <c r="H416" s="49">
        <v>12</v>
      </c>
      <c r="I416" s="51">
        <v>41</v>
      </c>
      <c r="J416" s="38">
        <v>318</v>
      </c>
      <c r="K416" s="39"/>
      <c r="L416" s="38"/>
    </row>
    <row r="417" spans="1:12" ht="14.4" x14ac:dyDescent="0.3">
      <c r="A417" s="22"/>
      <c r="B417" s="14"/>
      <c r="C417" s="10"/>
      <c r="D417" s="52" t="s">
        <v>41</v>
      </c>
      <c r="E417" s="52" t="s">
        <v>56</v>
      </c>
      <c r="F417" s="52">
        <v>10</v>
      </c>
      <c r="G417" s="52">
        <v>5</v>
      </c>
      <c r="H417" s="52">
        <v>5</v>
      </c>
      <c r="I417" s="53">
        <v>0</v>
      </c>
      <c r="J417" s="41">
        <v>40</v>
      </c>
      <c r="K417" s="42"/>
      <c r="L417" s="41"/>
    </row>
    <row r="418" spans="1:12" ht="14.4" x14ac:dyDescent="0.3">
      <c r="A418" s="22"/>
      <c r="B418" s="14"/>
      <c r="C418" s="10"/>
      <c r="D418" s="52" t="s">
        <v>29</v>
      </c>
      <c r="E418" s="52" t="s">
        <v>77</v>
      </c>
      <c r="F418" s="52">
        <v>200</v>
      </c>
      <c r="G418" s="52">
        <v>3</v>
      </c>
      <c r="H418" s="52">
        <v>4</v>
      </c>
      <c r="I418" s="53">
        <v>0</v>
      </c>
      <c r="J418" s="41">
        <v>1</v>
      </c>
      <c r="K418" s="42"/>
      <c r="L418" s="41"/>
    </row>
    <row r="419" spans="1:12" ht="15.75" customHeight="1" thickBot="1" x14ac:dyDescent="0.35">
      <c r="A419" s="22"/>
      <c r="B419" s="14"/>
      <c r="C419" s="10"/>
      <c r="D419" s="54" t="s">
        <v>78</v>
      </c>
      <c r="E419" s="54" t="s">
        <v>79</v>
      </c>
      <c r="F419" s="54">
        <v>30</v>
      </c>
      <c r="G419" s="54">
        <v>0</v>
      </c>
      <c r="H419" s="54">
        <v>0</v>
      </c>
      <c r="I419" s="55">
        <v>0</v>
      </c>
      <c r="J419" s="41"/>
      <c r="K419" s="42"/>
      <c r="L419" s="41"/>
    </row>
    <row r="420" spans="1:12" ht="14.4" x14ac:dyDescent="0.3">
      <c r="A420" s="22"/>
      <c r="B420" s="14"/>
      <c r="C420" s="10"/>
      <c r="D420" s="52" t="s">
        <v>30</v>
      </c>
      <c r="E420" s="52" t="s">
        <v>43</v>
      </c>
      <c r="F420" s="52">
        <v>30</v>
      </c>
      <c r="G420" s="52">
        <v>2</v>
      </c>
      <c r="H420" s="52">
        <v>1</v>
      </c>
      <c r="I420" s="53">
        <v>15</v>
      </c>
      <c r="J420" s="41"/>
      <c r="K420" s="42"/>
      <c r="L420" s="41"/>
    </row>
    <row r="421" spans="1:12" ht="14.4" x14ac:dyDescent="0.3">
      <c r="A421" s="22"/>
      <c r="B421" s="14"/>
      <c r="C421" s="10"/>
      <c r="J421" s="41"/>
      <c r="K421" s="42"/>
      <c r="L421" s="41"/>
    </row>
    <row r="422" spans="1:12" ht="14.4" x14ac:dyDescent="0.3">
      <c r="A422" s="22"/>
      <c r="B422" s="14"/>
      <c r="C422" s="10"/>
      <c r="D422" s="5"/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0"/>
      <c r="D423" s="5"/>
      <c r="E423" s="40"/>
      <c r="F423" s="41"/>
      <c r="G423" s="41"/>
      <c r="H423" s="41"/>
      <c r="I423" s="41"/>
      <c r="J423" s="41"/>
      <c r="K423" s="42"/>
      <c r="L423" s="41"/>
    </row>
    <row r="424" spans="1:12" ht="15" thickBot="1" x14ac:dyDescent="0.35">
      <c r="A424" s="23"/>
      <c r="B424" s="16"/>
      <c r="C424" s="7"/>
      <c r="D424" s="17" t="s">
        <v>32</v>
      </c>
      <c r="E424" s="8"/>
      <c r="F424" s="18">
        <f>SUM(F416:F423)</f>
        <v>470</v>
      </c>
      <c r="G424" s="18">
        <f t="shared" ref="G424:J424" si="131">SUM(G416:G423)</f>
        <v>20</v>
      </c>
      <c r="H424" s="18">
        <f t="shared" si="131"/>
        <v>22</v>
      </c>
      <c r="I424" s="18">
        <f t="shared" si="131"/>
        <v>56</v>
      </c>
      <c r="J424" s="18">
        <f t="shared" si="131"/>
        <v>359</v>
      </c>
      <c r="K424" s="24"/>
      <c r="L424" s="18">
        <f t="shared" ref="L424" si="132">SUM(L416:L423)</f>
        <v>0</v>
      </c>
    </row>
    <row r="425" spans="1:12" ht="14.4" x14ac:dyDescent="0.3">
      <c r="A425" s="25">
        <v>4</v>
      </c>
      <c r="B425" s="12">
        <f>B416</f>
        <v>3</v>
      </c>
      <c r="C425" s="9" t="s">
        <v>24</v>
      </c>
      <c r="D425" s="49" t="s">
        <v>26</v>
      </c>
      <c r="E425" s="49" t="s">
        <v>51</v>
      </c>
      <c r="F425" s="49">
        <v>200</v>
      </c>
      <c r="G425" s="49">
        <v>7</v>
      </c>
      <c r="H425" s="49">
        <v>8</v>
      </c>
      <c r="I425" s="51">
        <v>17</v>
      </c>
      <c r="J425" s="49">
        <v>152</v>
      </c>
      <c r="K425" s="42"/>
      <c r="L425" s="41"/>
    </row>
    <row r="426" spans="1:12" ht="14.4" x14ac:dyDescent="0.3">
      <c r="A426" s="22"/>
      <c r="B426" s="14"/>
      <c r="C426" s="10"/>
      <c r="D426" s="52" t="s">
        <v>21</v>
      </c>
      <c r="E426" s="52" t="s">
        <v>80</v>
      </c>
      <c r="F426" s="52">
        <v>80</v>
      </c>
      <c r="G426" s="52">
        <v>21</v>
      </c>
      <c r="H426" s="52">
        <v>17</v>
      </c>
      <c r="I426" s="53">
        <v>17</v>
      </c>
      <c r="J426" s="52">
        <v>275</v>
      </c>
      <c r="K426" s="42"/>
      <c r="L426" s="41"/>
    </row>
    <row r="427" spans="1:12" ht="14.4" x14ac:dyDescent="0.3">
      <c r="A427" s="22"/>
      <c r="B427" s="14"/>
      <c r="C427" s="10"/>
      <c r="D427" s="52" t="s">
        <v>21</v>
      </c>
      <c r="E427" s="52" t="s">
        <v>81</v>
      </c>
      <c r="F427" s="52">
        <v>150</v>
      </c>
      <c r="G427" s="52">
        <v>6</v>
      </c>
      <c r="H427" s="52">
        <v>6</v>
      </c>
      <c r="I427" s="53">
        <v>46</v>
      </c>
      <c r="J427" s="52">
        <v>236</v>
      </c>
      <c r="K427" s="42"/>
      <c r="L427" s="41"/>
    </row>
    <row r="428" spans="1:12" ht="14.4" x14ac:dyDescent="0.3">
      <c r="A428" s="22"/>
      <c r="B428" s="14"/>
      <c r="C428" s="10"/>
      <c r="D428" s="52" t="s">
        <v>22</v>
      </c>
      <c r="E428" s="52" t="s">
        <v>98</v>
      </c>
      <c r="F428" s="52">
        <v>200</v>
      </c>
      <c r="G428" s="52">
        <v>0</v>
      </c>
      <c r="H428" s="52">
        <v>0</v>
      </c>
      <c r="I428" s="53">
        <v>14</v>
      </c>
      <c r="J428" s="52">
        <v>51</v>
      </c>
      <c r="K428" s="42"/>
      <c r="L428" s="41"/>
    </row>
    <row r="429" spans="1:12" ht="14.4" x14ac:dyDescent="0.3">
      <c r="A429" s="22"/>
      <c r="B429" s="14"/>
      <c r="C429" s="10"/>
      <c r="D429" s="52" t="s">
        <v>31</v>
      </c>
      <c r="E429" s="52" t="s">
        <v>47</v>
      </c>
      <c r="F429" s="52">
        <v>35</v>
      </c>
      <c r="G429" s="52">
        <v>2</v>
      </c>
      <c r="H429" s="52">
        <v>0</v>
      </c>
      <c r="I429" s="53">
        <v>12</v>
      </c>
      <c r="J429" s="52">
        <v>51</v>
      </c>
      <c r="K429" s="42"/>
      <c r="L429" s="41"/>
    </row>
    <row r="430" spans="1:12" ht="15" thickBot="1" x14ac:dyDescent="0.35">
      <c r="A430" s="22"/>
      <c r="B430" s="14"/>
      <c r="C430" s="10"/>
      <c r="D430" s="54" t="s">
        <v>30</v>
      </c>
      <c r="E430" s="54" t="s">
        <v>43</v>
      </c>
      <c r="F430" s="54">
        <v>36</v>
      </c>
      <c r="G430" s="54">
        <v>5</v>
      </c>
      <c r="H430" s="54">
        <v>1</v>
      </c>
      <c r="I430" s="55">
        <v>30</v>
      </c>
      <c r="J430" s="54">
        <v>135</v>
      </c>
      <c r="K430" s="42"/>
      <c r="L430" s="41"/>
    </row>
    <row r="431" spans="1:12" ht="14.4" x14ac:dyDescent="0.3">
      <c r="A431" s="22"/>
      <c r="B431" s="14"/>
      <c r="C431" s="10"/>
      <c r="D431" s="6" t="s">
        <v>31</v>
      </c>
      <c r="E431" s="40"/>
      <c r="F431" s="41"/>
      <c r="G431" s="41"/>
      <c r="H431" s="41"/>
      <c r="I431" s="41"/>
      <c r="J431" s="41"/>
      <c r="K431" s="42"/>
      <c r="L431" s="41"/>
    </row>
    <row r="432" spans="1:12" ht="14.4" x14ac:dyDescent="0.3">
      <c r="A432" s="22"/>
      <c r="B432" s="14"/>
      <c r="C432" s="10"/>
      <c r="D432" s="6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0"/>
      <c r="D433" s="6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0"/>
      <c r="D434" s="6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0"/>
      <c r="D435" s="5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0"/>
      <c r="D436" s="5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3"/>
      <c r="B437" s="16"/>
      <c r="C437" s="7"/>
      <c r="D437" s="17" t="s">
        <v>32</v>
      </c>
      <c r="E437" s="8"/>
      <c r="F437" s="18">
        <f>SUM(F425:F436)</f>
        <v>701</v>
      </c>
      <c r="G437" s="18">
        <f t="shared" ref="G437:J437" si="133">SUM(G425:G436)</f>
        <v>41</v>
      </c>
      <c r="H437" s="18">
        <f t="shared" si="133"/>
        <v>32</v>
      </c>
      <c r="I437" s="18">
        <f t="shared" si="133"/>
        <v>136</v>
      </c>
      <c r="J437" s="18">
        <f t="shared" si="133"/>
        <v>900</v>
      </c>
      <c r="K437" s="24"/>
      <c r="L437" s="18">
        <f t="shared" ref="L437" si="134">SUM(L425:L436)</f>
        <v>0</v>
      </c>
    </row>
    <row r="438" spans="1:12" ht="15" thickBot="1" x14ac:dyDescent="0.3">
      <c r="A438" s="28">
        <f>A416</f>
        <v>4</v>
      </c>
      <c r="B438" s="29">
        <f>B416</f>
        <v>3</v>
      </c>
      <c r="C438" s="60" t="s">
        <v>4</v>
      </c>
      <c r="D438" s="61"/>
      <c r="E438" s="30"/>
      <c r="F438" s="31">
        <f>F424+F437</f>
        <v>1171</v>
      </c>
      <c r="G438" s="31">
        <f t="shared" ref="G438:J438" si="135">G424+G437</f>
        <v>61</v>
      </c>
      <c r="H438" s="31">
        <f t="shared" si="135"/>
        <v>54</v>
      </c>
      <c r="I438" s="31">
        <f t="shared" si="135"/>
        <v>192</v>
      </c>
      <c r="J438" s="31">
        <f t="shared" si="135"/>
        <v>1259</v>
      </c>
      <c r="K438" s="31"/>
      <c r="L438" s="31">
        <f t="shared" ref="L438" si="136">L424+L437</f>
        <v>0</v>
      </c>
    </row>
    <row r="439" spans="1:12" ht="14.4" x14ac:dyDescent="0.3">
      <c r="A439" s="19">
        <v>4</v>
      </c>
      <c r="B439" s="20">
        <v>4</v>
      </c>
      <c r="C439" s="21" t="s">
        <v>20</v>
      </c>
      <c r="D439" s="49" t="s">
        <v>21</v>
      </c>
      <c r="E439" s="49" t="s">
        <v>39</v>
      </c>
      <c r="F439" s="49">
        <v>200</v>
      </c>
      <c r="G439" s="49">
        <v>13</v>
      </c>
      <c r="H439" s="49">
        <v>11</v>
      </c>
      <c r="I439" s="51">
        <v>17</v>
      </c>
      <c r="J439" s="49">
        <v>218</v>
      </c>
      <c r="K439" s="39"/>
      <c r="L439" s="38"/>
    </row>
    <row r="440" spans="1:12" ht="14.4" x14ac:dyDescent="0.3">
      <c r="A440" s="22"/>
      <c r="B440" s="14"/>
      <c r="C440" s="10"/>
      <c r="D440" s="52" t="s">
        <v>22</v>
      </c>
      <c r="E440" s="52" t="s">
        <v>40</v>
      </c>
      <c r="F440" s="52">
        <v>200</v>
      </c>
      <c r="G440" s="52">
        <v>3</v>
      </c>
      <c r="H440" s="52">
        <v>3</v>
      </c>
      <c r="I440" s="53">
        <v>20</v>
      </c>
      <c r="J440" s="52">
        <v>117</v>
      </c>
      <c r="K440" s="42"/>
      <c r="L440" s="41"/>
    </row>
    <row r="441" spans="1:12" ht="14.4" x14ac:dyDescent="0.3">
      <c r="A441" s="22"/>
      <c r="B441" s="14"/>
      <c r="C441" s="10"/>
      <c r="D441" s="52" t="s">
        <v>41</v>
      </c>
      <c r="E441" s="52" t="s">
        <v>56</v>
      </c>
      <c r="F441" s="52">
        <v>10</v>
      </c>
      <c r="G441" s="52">
        <v>0</v>
      </c>
      <c r="H441" s="52">
        <v>7</v>
      </c>
      <c r="I441" s="53">
        <v>0</v>
      </c>
      <c r="J441" s="52">
        <v>66</v>
      </c>
      <c r="K441" s="42"/>
      <c r="L441" s="41"/>
    </row>
    <row r="442" spans="1:12" ht="14.4" x14ac:dyDescent="0.3">
      <c r="A442" s="22"/>
      <c r="B442" s="14"/>
      <c r="C442" s="10"/>
      <c r="D442" s="52" t="s">
        <v>41</v>
      </c>
      <c r="E442" s="52" t="s">
        <v>42</v>
      </c>
      <c r="F442" s="52">
        <v>20</v>
      </c>
      <c r="G442" s="52">
        <v>3</v>
      </c>
      <c r="H442" s="52">
        <v>4</v>
      </c>
      <c r="I442" s="53">
        <v>0</v>
      </c>
      <c r="J442" s="52">
        <v>44</v>
      </c>
      <c r="K442" s="42"/>
      <c r="L442" s="41"/>
    </row>
    <row r="443" spans="1:12" ht="14.4" x14ac:dyDescent="0.3">
      <c r="A443" s="22"/>
      <c r="B443" s="14"/>
      <c r="C443" s="10"/>
      <c r="D443" s="52" t="s">
        <v>31</v>
      </c>
      <c r="E443" s="52" t="s">
        <v>47</v>
      </c>
      <c r="F443" s="52">
        <v>35</v>
      </c>
      <c r="G443" s="52">
        <v>2</v>
      </c>
      <c r="H443" s="52">
        <v>0</v>
      </c>
      <c r="I443" s="53">
        <v>12</v>
      </c>
      <c r="J443" s="52">
        <v>51</v>
      </c>
      <c r="K443" s="42"/>
      <c r="L443" s="41"/>
    </row>
    <row r="444" spans="1:12" ht="15" thickBot="1" x14ac:dyDescent="0.35">
      <c r="A444" s="22"/>
      <c r="B444" s="14"/>
      <c r="C444" s="10"/>
      <c r="D444" s="54" t="s">
        <v>30</v>
      </c>
      <c r="E444" s="54" t="s">
        <v>43</v>
      </c>
      <c r="F444" s="54">
        <v>35</v>
      </c>
      <c r="G444" s="54">
        <v>2</v>
      </c>
      <c r="H444" s="54">
        <v>1</v>
      </c>
      <c r="I444" s="55">
        <v>15</v>
      </c>
      <c r="J444" s="54">
        <v>79</v>
      </c>
      <c r="K444" s="42"/>
      <c r="L444" s="41"/>
    </row>
    <row r="445" spans="1:12" ht="14.4" x14ac:dyDescent="0.3">
      <c r="A445" s="22"/>
      <c r="B445" s="14"/>
      <c r="C445" s="10"/>
      <c r="D445" s="6"/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0"/>
      <c r="D446" s="6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0"/>
      <c r="D447" s="5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0"/>
      <c r="D448" s="5"/>
      <c r="E448" s="40"/>
      <c r="F448" s="41"/>
      <c r="G448" s="41"/>
      <c r="H448" s="41"/>
      <c r="I448" s="41"/>
      <c r="J448" s="41"/>
      <c r="K448" s="42"/>
      <c r="L448" s="41"/>
    </row>
    <row r="449" spans="1:12" ht="15" thickBot="1" x14ac:dyDescent="0.35">
      <c r="A449" s="23"/>
      <c r="B449" s="16"/>
      <c r="C449" s="7"/>
      <c r="D449" s="17" t="s">
        <v>32</v>
      </c>
      <c r="E449" s="8"/>
      <c r="F449" s="18">
        <f>SUM(F439:F448)</f>
        <v>500</v>
      </c>
      <c r="G449" s="18">
        <f t="shared" ref="G449:J449" si="137">SUM(G439:G448)</f>
        <v>23</v>
      </c>
      <c r="H449" s="18">
        <f t="shared" si="137"/>
        <v>26</v>
      </c>
      <c r="I449" s="18">
        <f t="shared" si="137"/>
        <v>64</v>
      </c>
      <c r="J449" s="18">
        <f t="shared" si="137"/>
        <v>575</v>
      </c>
      <c r="K449" s="24"/>
      <c r="L449" s="18">
        <f t="shared" ref="L449" si="138">SUM(L439:L448)</f>
        <v>0</v>
      </c>
    </row>
    <row r="450" spans="1:12" ht="14.4" x14ac:dyDescent="0.3">
      <c r="A450" s="25">
        <v>4</v>
      </c>
      <c r="B450" s="12">
        <f>B439</f>
        <v>4</v>
      </c>
      <c r="C450" s="9" t="s">
        <v>24</v>
      </c>
      <c r="D450" s="49" t="s">
        <v>26</v>
      </c>
      <c r="E450" s="49" t="s">
        <v>83</v>
      </c>
      <c r="F450" s="49">
        <v>200</v>
      </c>
      <c r="G450" s="49">
        <v>7</v>
      </c>
      <c r="H450" s="49">
        <v>8</v>
      </c>
      <c r="I450" s="51">
        <v>17</v>
      </c>
      <c r="J450" s="49">
        <v>166</v>
      </c>
      <c r="K450" s="42"/>
      <c r="L450" s="41"/>
    </row>
    <row r="451" spans="1:12" ht="14.4" x14ac:dyDescent="0.3">
      <c r="A451" s="22"/>
      <c r="B451" s="14"/>
      <c r="C451" s="10"/>
      <c r="D451" s="52" t="s">
        <v>21</v>
      </c>
      <c r="E451" s="52" t="s">
        <v>84</v>
      </c>
      <c r="F451" s="52">
        <v>220</v>
      </c>
      <c r="G451" s="52">
        <v>11</v>
      </c>
      <c r="H451" s="52">
        <v>18</v>
      </c>
      <c r="I451" s="53">
        <v>25</v>
      </c>
      <c r="J451" s="52">
        <v>276</v>
      </c>
      <c r="K451" s="42"/>
      <c r="L451" s="41"/>
    </row>
    <row r="452" spans="1:12" ht="14.4" x14ac:dyDescent="0.3">
      <c r="A452" s="22"/>
      <c r="B452" s="14"/>
      <c r="C452" s="10"/>
      <c r="D452" s="52" t="s">
        <v>29</v>
      </c>
      <c r="E452" s="52" t="s">
        <v>85</v>
      </c>
      <c r="F452" s="52">
        <v>200</v>
      </c>
      <c r="G452" s="52">
        <v>1</v>
      </c>
      <c r="H452" s="52">
        <v>0</v>
      </c>
      <c r="I452" s="53">
        <v>18</v>
      </c>
      <c r="J452" s="52">
        <v>78</v>
      </c>
      <c r="K452" s="42"/>
      <c r="L452" s="41"/>
    </row>
    <row r="453" spans="1:12" ht="14.4" x14ac:dyDescent="0.3">
      <c r="A453" s="22"/>
      <c r="B453" s="14"/>
      <c r="C453" s="10"/>
      <c r="D453" s="52" t="s">
        <v>31</v>
      </c>
      <c r="E453" s="52" t="s">
        <v>47</v>
      </c>
      <c r="F453" s="52">
        <v>40</v>
      </c>
      <c r="G453" s="52">
        <v>2</v>
      </c>
      <c r="H453" s="52">
        <v>0</v>
      </c>
      <c r="I453" s="53">
        <v>12</v>
      </c>
      <c r="J453" s="52">
        <v>51</v>
      </c>
      <c r="K453" s="42"/>
      <c r="L453" s="41"/>
    </row>
    <row r="454" spans="1:12" ht="15" thickBot="1" x14ac:dyDescent="0.35">
      <c r="A454" s="22"/>
      <c r="B454" s="14"/>
      <c r="C454" s="10"/>
      <c r="D454" s="54" t="s">
        <v>30</v>
      </c>
      <c r="E454" s="54" t="s">
        <v>43</v>
      </c>
      <c r="F454" s="54">
        <v>40</v>
      </c>
      <c r="G454" s="54">
        <v>5</v>
      </c>
      <c r="H454" s="54">
        <v>1</v>
      </c>
      <c r="I454" s="55">
        <v>30</v>
      </c>
      <c r="J454" s="54">
        <v>135</v>
      </c>
      <c r="K454" s="42"/>
      <c r="L454" s="41"/>
    </row>
    <row r="455" spans="1:12" ht="14.4" x14ac:dyDescent="0.3">
      <c r="A455" s="22"/>
      <c r="B455" s="14"/>
      <c r="C455" s="10"/>
      <c r="D455" s="6"/>
      <c r="E455" s="40"/>
      <c r="F455" s="41"/>
      <c r="G455" s="41"/>
      <c r="H455" s="41"/>
      <c r="I455" s="41"/>
      <c r="J455" s="41"/>
      <c r="K455" s="42"/>
      <c r="L455" s="41"/>
    </row>
    <row r="456" spans="1:12" ht="14.4" x14ac:dyDescent="0.3">
      <c r="A456" s="22"/>
      <c r="B456" s="14"/>
      <c r="C456" s="10"/>
      <c r="D456" s="6"/>
      <c r="E456" s="40"/>
      <c r="F456" s="41"/>
      <c r="G456" s="41"/>
      <c r="H456" s="41"/>
      <c r="I456" s="41"/>
      <c r="J456" s="41"/>
      <c r="K456" s="42"/>
      <c r="L456" s="41"/>
    </row>
    <row r="457" spans="1:12" ht="14.4" x14ac:dyDescent="0.3">
      <c r="A457" s="22"/>
      <c r="B457" s="14"/>
      <c r="C457" s="10"/>
      <c r="D457" s="6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0"/>
      <c r="D458" s="6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0"/>
      <c r="D459" s="6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0"/>
      <c r="D460" s="5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0"/>
      <c r="D461" s="5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3"/>
      <c r="B462" s="16"/>
      <c r="C462" s="7"/>
      <c r="D462" s="17" t="s">
        <v>32</v>
      </c>
      <c r="E462" s="8"/>
      <c r="F462" s="18">
        <f>SUM(F450:F461)</f>
        <v>700</v>
      </c>
      <c r="G462" s="18">
        <f t="shared" ref="G462:J462" si="139">SUM(G450:G461)</f>
        <v>26</v>
      </c>
      <c r="H462" s="18">
        <f t="shared" si="139"/>
        <v>27</v>
      </c>
      <c r="I462" s="18">
        <f t="shared" si="139"/>
        <v>102</v>
      </c>
      <c r="J462" s="18">
        <f t="shared" si="139"/>
        <v>706</v>
      </c>
      <c r="K462" s="24"/>
      <c r="L462" s="18">
        <f t="shared" ref="L462" si="140">SUM(L450:L461)</f>
        <v>0</v>
      </c>
    </row>
    <row r="463" spans="1:12" ht="15" thickBot="1" x14ac:dyDescent="0.3">
      <c r="A463" s="28">
        <f>A439</f>
        <v>4</v>
      </c>
      <c r="B463" s="29">
        <f>B439</f>
        <v>4</v>
      </c>
      <c r="C463" s="60" t="s">
        <v>4</v>
      </c>
      <c r="D463" s="61"/>
      <c r="E463" s="30"/>
      <c r="F463" s="31">
        <f>F449+F462</f>
        <v>1200</v>
      </c>
      <c r="G463" s="31">
        <f t="shared" ref="G463:J463" si="141">G449+G462</f>
        <v>49</v>
      </c>
      <c r="H463" s="31">
        <f t="shared" si="141"/>
        <v>53</v>
      </c>
      <c r="I463" s="31">
        <f t="shared" si="141"/>
        <v>166</v>
      </c>
      <c r="J463" s="31">
        <f t="shared" si="141"/>
        <v>1281</v>
      </c>
      <c r="K463" s="31"/>
      <c r="L463" s="31">
        <f t="shared" ref="L463" si="142">L449+L462</f>
        <v>0</v>
      </c>
    </row>
    <row r="464" spans="1:12" ht="14.4" x14ac:dyDescent="0.3">
      <c r="A464" s="19">
        <v>4</v>
      </c>
      <c r="B464" s="20">
        <v>5</v>
      </c>
      <c r="C464" s="21" t="s">
        <v>20</v>
      </c>
      <c r="D464" s="49" t="s">
        <v>21</v>
      </c>
      <c r="E464" s="49" t="s">
        <v>99</v>
      </c>
      <c r="F464" s="49">
        <v>200</v>
      </c>
      <c r="G464" s="49">
        <v>9</v>
      </c>
      <c r="H464" s="49">
        <v>6</v>
      </c>
      <c r="I464" s="51">
        <v>21</v>
      </c>
      <c r="J464" s="49">
        <v>170</v>
      </c>
      <c r="K464" s="39"/>
      <c r="L464" s="38"/>
    </row>
    <row r="465" spans="1:12" ht="14.4" x14ac:dyDescent="0.3">
      <c r="A465" s="22"/>
      <c r="B465" s="14"/>
      <c r="C465" s="10"/>
      <c r="D465" s="52" t="s">
        <v>25</v>
      </c>
      <c r="E465" s="52" t="s">
        <v>94</v>
      </c>
      <c r="F465" s="52">
        <v>60</v>
      </c>
      <c r="G465" s="52">
        <v>1</v>
      </c>
      <c r="H465" s="52">
        <v>0</v>
      </c>
      <c r="I465" s="53">
        <v>3</v>
      </c>
      <c r="J465" s="52">
        <v>17</v>
      </c>
      <c r="K465" s="42"/>
      <c r="L465" s="41"/>
    </row>
    <row r="466" spans="1:12" ht="14.4" x14ac:dyDescent="0.3">
      <c r="A466" s="22"/>
      <c r="B466" s="14"/>
      <c r="C466" s="10"/>
      <c r="D466" s="52" t="s">
        <v>22</v>
      </c>
      <c r="E466" s="52" t="s">
        <v>40</v>
      </c>
      <c r="F466" s="52">
        <v>200</v>
      </c>
      <c r="G466" s="52">
        <v>3</v>
      </c>
      <c r="H466" s="52">
        <v>3</v>
      </c>
      <c r="I466" s="53">
        <v>14</v>
      </c>
      <c r="J466" s="52">
        <v>104</v>
      </c>
      <c r="K466" s="42"/>
      <c r="L466" s="41"/>
    </row>
    <row r="467" spans="1:12" ht="14.4" x14ac:dyDescent="0.3">
      <c r="A467" s="22"/>
      <c r="B467" s="14"/>
      <c r="C467" s="10"/>
      <c r="D467" s="52" t="s">
        <v>41</v>
      </c>
      <c r="E467" s="52" t="s">
        <v>56</v>
      </c>
      <c r="F467" s="52">
        <v>10</v>
      </c>
      <c r="G467" s="52">
        <v>0</v>
      </c>
      <c r="H467" s="52">
        <v>7</v>
      </c>
      <c r="I467" s="53">
        <v>0</v>
      </c>
      <c r="J467" s="52">
        <v>69</v>
      </c>
      <c r="K467" s="42"/>
      <c r="L467" s="41"/>
    </row>
    <row r="468" spans="1:12" ht="14.4" x14ac:dyDescent="0.3">
      <c r="A468" s="22"/>
      <c r="B468" s="14"/>
      <c r="C468" s="10"/>
      <c r="D468" s="52" t="s">
        <v>31</v>
      </c>
      <c r="E468" s="52" t="s">
        <v>47</v>
      </c>
      <c r="F468" s="52">
        <v>30</v>
      </c>
      <c r="G468" s="52">
        <v>2</v>
      </c>
      <c r="H468" s="52">
        <v>0</v>
      </c>
      <c r="I468" s="53">
        <v>12</v>
      </c>
      <c r="J468" s="52">
        <v>61</v>
      </c>
      <c r="K468" s="42"/>
      <c r="L468" s="41"/>
    </row>
    <row r="469" spans="1:12" ht="15" thickBot="1" x14ac:dyDescent="0.35">
      <c r="A469" s="22"/>
      <c r="B469" s="14"/>
      <c r="C469" s="10"/>
      <c r="D469" s="54" t="s">
        <v>30</v>
      </c>
      <c r="E469" s="54" t="s">
        <v>43</v>
      </c>
      <c r="F469" s="54">
        <v>30</v>
      </c>
      <c r="G469" s="54">
        <v>2</v>
      </c>
      <c r="H469" s="54">
        <v>1</v>
      </c>
      <c r="I469" s="55">
        <v>15</v>
      </c>
      <c r="J469" s="54">
        <v>84</v>
      </c>
      <c r="K469" s="42"/>
      <c r="L469" s="41"/>
    </row>
    <row r="470" spans="1:12" ht="14.4" x14ac:dyDescent="0.3">
      <c r="A470" s="22"/>
      <c r="B470" s="14"/>
      <c r="C470" s="10"/>
      <c r="D470" s="6"/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0"/>
      <c r="D471" s="5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0"/>
      <c r="D472" s="5"/>
      <c r="E472" s="40"/>
      <c r="F472" s="41"/>
      <c r="G472" s="41"/>
      <c r="H472" s="41"/>
      <c r="I472" s="41"/>
      <c r="J472" s="41"/>
      <c r="K472" s="42"/>
      <c r="L472" s="41"/>
    </row>
    <row r="473" spans="1:12" ht="15.75" customHeight="1" thickBot="1" x14ac:dyDescent="0.35">
      <c r="A473" s="23"/>
      <c r="B473" s="16"/>
      <c r="C473" s="7"/>
      <c r="D473" s="17" t="s">
        <v>32</v>
      </c>
      <c r="E473" s="8"/>
      <c r="F473" s="18">
        <f>SUM(F464:F472)</f>
        <v>530</v>
      </c>
      <c r="G473" s="18">
        <f t="shared" ref="G473:J473" si="143">SUM(G464:G472)</f>
        <v>17</v>
      </c>
      <c r="H473" s="18">
        <f t="shared" si="143"/>
        <v>17</v>
      </c>
      <c r="I473" s="18">
        <f t="shared" si="143"/>
        <v>65</v>
      </c>
      <c r="J473" s="18">
        <f t="shared" si="143"/>
        <v>505</v>
      </c>
      <c r="K473" s="24"/>
      <c r="L473" s="18">
        <f t="shared" ref="L473" si="144">SUM(L464:L472)</f>
        <v>0</v>
      </c>
    </row>
    <row r="474" spans="1:12" ht="14.4" x14ac:dyDescent="0.3">
      <c r="A474" s="25">
        <v>4</v>
      </c>
      <c r="B474" s="12">
        <f>B464</f>
        <v>5</v>
      </c>
      <c r="C474" s="9" t="s">
        <v>24</v>
      </c>
      <c r="D474" s="49" t="s">
        <v>26</v>
      </c>
      <c r="E474" s="49" t="s">
        <v>87</v>
      </c>
      <c r="F474" s="49">
        <v>200</v>
      </c>
      <c r="G474" s="49">
        <v>7</v>
      </c>
      <c r="H474" s="49">
        <v>9</v>
      </c>
      <c r="I474" s="51">
        <v>8</v>
      </c>
      <c r="J474" s="49">
        <v>140</v>
      </c>
      <c r="K474" s="42"/>
      <c r="L474" s="41"/>
    </row>
    <row r="475" spans="1:12" ht="14.4" x14ac:dyDescent="0.3">
      <c r="A475" s="22"/>
      <c r="B475" s="14"/>
      <c r="C475" s="10"/>
      <c r="D475" s="52" t="s">
        <v>27</v>
      </c>
      <c r="E475" s="52" t="s">
        <v>88</v>
      </c>
      <c r="F475" s="52">
        <v>90</v>
      </c>
      <c r="G475" s="52">
        <v>14</v>
      </c>
      <c r="H475" s="52">
        <v>14</v>
      </c>
      <c r="I475" s="53">
        <v>4</v>
      </c>
      <c r="J475" s="52">
        <v>179</v>
      </c>
      <c r="K475" s="42"/>
      <c r="L475" s="41"/>
    </row>
    <row r="476" spans="1:12" ht="14.4" x14ac:dyDescent="0.3">
      <c r="A476" s="22"/>
      <c r="B476" s="14"/>
      <c r="C476" s="10"/>
      <c r="D476" s="52" t="s">
        <v>21</v>
      </c>
      <c r="E476" s="52" t="s">
        <v>60</v>
      </c>
      <c r="F476" s="52">
        <v>150</v>
      </c>
      <c r="G476" s="52">
        <v>7</v>
      </c>
      <c r="H476" s="52">
        <v>6</v>
      </c>
      <c r="I476" s="53">
        <v>45</v>
      </c>
      <c r="J476" s="52">
        <v>270</v>
      </c>
      <c r="K476" s="42"/>
      <c r="L476" s="41"/>
    </row>
    <row r="477" spans="1:12" ht="14.4" x14ac:dyDescent="0.3">
      <c r="A477" s="22"/>
      <c r="B477" s="14"/>
      <c r="C477" s="10"/>
      <c r="D477" s="52" t="s">
        <v>29</v>
      </c>
      <c r="E477" s="52" t="s">
        <v>77</v>
      </c>
      <c r="F477" s="52">
        <v>200</v>
      </c>
      <c r="G477" s="52">
        <v>0</v>
      </c>
      <c r="H477" s="52">
        <v>0</v>
      </c>
      <c r="I477" s="53">
        <v>8</v>
      </c>
      <c r="J477" s="52">
        <v>30</v>
      </c>
      <c r="K477" s="42"/>
      <c r="L477" s="41"/>
    </row>
    <row r="478" spans="1:12" ht="14.4" x14ac:dyDescent="0.3">
      <c r="A478" s="22"/>
      <c r="B478" s="14"/>
      <c r="C478" s="10"/>
      <c r="D478" s="52" t="s">
        <v>31</v>
      </c>
      <c r="E478" s="52" t="s">
        <v>47</v>
      </c>
      <c r="F478" s="52">
        <v>25</v>
      </c>
      <c r="G478" s="52">
        <v>2</v>
      </c>
      <c r="H478" s="52">
        <v>0</v>
      </c>
      <c r="I478" s="53">
        <v>12</v>
      </c>
      <c r="J478" s="52">
        <v>51</v>
      </c>
      <c r="K478" s="42"/>
      <c r="L478" s="41"/>
    </row>
    <row r="479" spans="1:12" ht="15" thickBot="1" x14ac:dyDescent="0.35">
      <c r="A479" s="22"/>
      <c r="B479" s="14"/>
      <c r="C479" s="10"/>
      <c r="D479" s="54" t="s">
        <v>30</v>
      </c>
      <c r="E479" s="54" t="s">
        <v>43</v>
      </c>
      <c r="F479" s="54">
        <v>36</v>
      </c>
      <c r="G479" s="54">
        <v>5</v>
      </c>
      <c r="H479" s="54">
        <v>1</v>
      </c>
      <c r="I479" s="55">
        <v>30</v>
      </c>
      <c r="J479" s="54">
        <v>135</v>
      </c>
      <c r="K479" s="42"/>
      <c r="L479" s="41"/>
    </row>
    <row r="480" spans="1:12" ht="14.4" x14ac:dyDescent="0.3">
      <c r="A480" s="22"/>
      <c r="B480" s="14"/>
      <c r="C480" s="10"/>
      <c r="D480" s="6"/>
      <c r="E480" s="40"/>
      <c r="F480" s="41"/>
      <c r="G480" s="41"/>
      <c r="H480" s="41"/>
      <c r="I480" s="41"/>
      <c r="J480" s="41"/>
      <c r="K480" s="42"/>
      <c r="L480" s="41"/>
    </row>
    <row r="481" spans="1:12" ht="14.4" x14ac:dyDescent="0.3">
      <c r="A481" s="22"/>
      <c r="B481" s="14"/>
      <c r="C481" s="10"/>
      <c r="D481" s="6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0"/>
      <c r="D482" s="6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0"/>
      <c r="D483" s="6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0"/>
      <c r="D484" s="5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0"/>
      <c r="D485" s="5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3"/>
      <c r="B486" s="16"/>
      <c r="C486" s="7"/>
      <c r="D486" s="17" t="s">
        <v>32</v>
      </c>
      <c r="E486" s="8"/>
      <c r="F486" s="18">
        <f>SUM(F474:F485)</f>
        <v>701</v>
      </c>
      <c r="G486" s="18">
        <f>SUM(G474:G485)</f>
        <v>35</v>
      </c>
      <c r="H486" s="18">
        <f t="shared" ref="H486:J486" si="145">SUM(H474:H485)</f>
        <v>30</v>
      </c>
      <c r="I486" s="18">
        <f t="shared" si="145"/>
        <v>107</v>
      </c>
      <c r="J486" s="18">
        <f t="shared" si="145"/>
        <v>805</v>
      </c>
      <c r="K486" s="24"/>
      <c r="L486" s="18">
        <f t="shared" ref="L486" si="146">SUM(L474:L485)</f>
        <v>0</v>
      </c>
    </row>
    <row r="487" spans="1:12" ht="15" thickBot="1" x14ac:dyDescent="0.3">
      <c r="A487" s="28">
        <f>A464</f>
        <v>4</v>
      </c>
      <c r="B487" s="29">
        <f>B464</f>
        <v>5</v>
      </c>
      <c r="C487" s="60" t="s">
        <v>4</v>
      </c>
      <c r="D487" s="61"/>
      <c r="E487" s="30"/>
      <c r="F487" s="31">
        <f>F473+F486</f>
        <v>1231</v>
      </c>
      <c r="G487" s="31">
        <f t="shared" ref="G487:J487" si="147">G473+G486</f>
        <v>52</v>
      </c>
      <c r="H487" s="31">
        <f t="shared" si="147"/>
        <v>47</v>
      </c>
      <c r="I487" s="31">
        <f t="shared" si="147"/>
        <v>172</v>
      </c>
      <c r="J487" s="31">
        <f t="shared" si="147"/>
        <v>1310</v>
      </c>
      <c r="K487" s="31"/>
      <c r="L487" s="31">
        <f t="shared" ref="L487" si="148">L473+L486</f>
        <v>0</v>
      </c>
    </row>
    <row r="488" spans="1:12" ht="13.8" thickBot="1" x14ac:dyDescent="0.3">
      <c r="A488" s="26"/>
      <c r="B488" s="27"/>
      <c r="C488" s="65" t="s">
        <v>5</v>
      </c>
      <c r="D488" s="65"/>
      <c r="E488" s="65"/>
      <c r="F488" s="33">
        <f>(F29+F53+F77+F100+F125+F149+F174+F197+F221+F244+F268+F292+F316+F341+F365+F390+F415+F438+F463+F487)/(IF(F29=0,0,1)+IF(F53=0,0,1)+IF(F77=0,0,1)+IF(F100=0,0,1)+IF(F125=0,0,1)+IF(F149=0,0,1)+IF(F174=0,0,1)+IF(F197=0,0,1)+IF(F221=0,0,1)+IF(F244=0,0,1)+IF(F268=0,0,1)+IF(F292=0,0,1)+IF(F316=0,0,1)+IF(F341=0,0,1)+IF(F365=0,0,1)+IF(F390=0,0,1)+IF(F415=0,0,1)+IF(F438=0,0,1)+IF(F463=0,0,1)+IF(F487=0,0,1))</f>
        <v>1203.6500000000001</v>
      </c>
      <c r="G488" s="33">
        <f>(G29+G53+G77+G100+G125+G149+G174+G197+G221+G244+G268+G292+G316+G341+G365+G390+G415+G438+G463+G487)/(IF(G29=0,0,1)+IF(G53=0,0,1)+IF(G77=0,0,1)+IF(G100=0,0,1)+IF(G125=0,0,1)+IF(G149=0,0,1)+IF(G174=0,0,1)+IF(G197=0,0,1)+IF(G221=0,0,1)+IF(G244=0,0,1)+IF(G268=0,0,1)+IF(G292=0,0,1)+IF(G316=0,0,1)+IF(G341=0,0,1)+IF(G365=0,0,1)+IF(G390=0,0,1)+IF(G415=0,0,1)+IF(G438=0,0,1)+IF(G463=0,0,1)+IF(G487=0,0,1))</f>
        <v>52.5</v>
      </c>
      <c r="H488" s="33">
        <f>(H29+H53+H77+H100+H125+H149+H174+H197+H221+H244+H268+H292+H316+H341+H365+H390+H415+H438+H463+H487)/(IF(H29=0,0,1)+IF(H53=0,0,1)+IF(H77=0,0,1)+IF(H100=0,0,1)+IF(H125=0,0,1)+IF(H149=0,0,1)+IF(H174=0,0,1)+IF(H197=0,0,1)+IF(H221=0,0,1)+IF(H244=0,0,1)+IF(H268=0,0,1)+IF(H292=0,0,1)+IF(H316=0,0,1)+IF(H341=0,0,1)+IF(H365=0,0,1)+IF(H390=0,0,1)+IF(H415=0,0,1)+IF(H438=0,0,1)+IF(H463=0,0,1)+IF(H487=0,0,1))</f>
        <v>48.25</v>
      </c>
      <c r="I488" s="33">
        <f>(I29+I53+I77+I100+I125+I149+I174+I197+I221+I244+I268+I292+I316+I341+I365+I390+I415+I438+I463+I487)/(IF(I29=0,0,1)+IF(I53=0,0,1)+IF(I77=0,0,1)+IF(I100=0,0,1)+IF(I125=0,0,1)+IF(I149=0,0,1)+IF(I174=0,0,1)+IF(I197=0,0,1)+IF(I221=0,0,1)+IF(I244=0,0,1)+IF(I268=0,0,1)+IF(I292=0,0,1)+IF(I316=0,0,1)+IF(I341=0,0,1)+IF(I365=0,0,1)+IF(I390=0,0,1)+IF(I415=0,0,1)+IF(I438=0,0,1)+IF(I463=0,0,1)+IF(I487=0,0,1))</f>
        <v>174.5</v>
      </c>
      <c r="J488" s="33">
        <f>(J29+J53+J77+J100+J125+J149+J174+J197+J221+J244+J268+J292+J316+J341+J365+J390+J415+J438+J463+J487)/(IF(J29=0,0,1)+IF(J53=0,0,1)+IF(J77=0,0,1)+IF(J100=0,0,1)+IF(J125=0,0,1)+IF(J149=0,0,1)+IF(J174=0,0,1)+IF(J197=0,0,1)+IF(J221=0,0,1)+IF(J244=0,0,1)+IF(J268=0,0,1)+IF(J292=0,0,1)+IF(J316=0,0,1)+IF(J341=0,0,1)+IF(J365=0,0,1)+IF(J390=0,0,1)+IF(J415=0,0,1)+IF(J438=0,0,1)+IF(J463=0,0,1)+IF(J487=0,0,1))</f>
        <v>1297.3</v>
      </c>
      <c r="K488" s="33" t="s">
        <v>38</v>
      </c>
      <c r="L488" s="33" t="e">
        <f>(L29+L53+L77+L100+L125+L149+L174+L197+L221+L244+L268+L292+L316+L341+L365+L390+L415+L438+L463+L487)/(IF(L29=0,0,1)+IF(L53=0,0,1)+IF(L77=0,0,1)+IF(L100=0,0,1)+IF(L125=0,0,1)+IF(L149=0,0,1)+IF(L174=0,0,1)+IF(L197=0,0,1)+IF(L221=0,0,1)+IF(L244=0,0,1)+IF(L268=0,0,1)+IF(L292=0,0,1)+IF(L316=0,0,1)+IF(L341=0,0,1)+IF(L365=0,0,1)+IF(L390=0,0,1)+IF(L415=0,0,1)+IF(L438=0,0,1)+IF(L463=0,0,1)+IF(L487=0,0,1))</f>
        <v>#DIV/0!</v>
      </c>
    </row>
  </sheetData>
  <mergeCells count="24">
    <mergeCell ref="C488:E488"/>
    <mergeCell ref="C244:D244"/>
    <mergeCell ref="C149:D149"/>
    <mergeCell ref="C174:D174"/>
    <mergeCell ref="C197:D197"/>
    <mergeCell ref="C221:D221"/>
    <mergeCell ref="C268:D268"/>
    <mergeCell ref="C292:D292"/>
    <mergeCell ref="C316:D316"/>
    <mergeCell ref="C341:D341"/>
    <mergeCell ref="C365:D365"/>
    <mergeCell ref="C390:D390"/>
    <mergeCell ref="C415:D415"/>
    <mergeCell ref="C438:D438"/>
    <mergeCell ref="C463:D463"/>
    <mergeCell ref="C487:D487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2025-05-02T08:10:19Z</dcterms:modified>
</cp:coreProperties>
</file>